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c19-081\財政課共有フォルダ\藤瀬PC\照会・通知（県）\（※R3年度決算まで）財政状況資料集\R3年度決算分\02_2回目公開分\04　WEB公開 ※県より通知が来てから公開\02_起案\"/>
    </mc:Choice>
  </mc:AlternateContent>
  <bookViews>
    <workbookView xWindow="0" yWindow="0" windowWidth="28800" windowHeight="1221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c r="BE42" i="7"/>
  <c r="AM42" i="7"/>
  <c r="U42" i="7"/>
  <c r="E42" i="7"/>
  <c r="C42" i="7"/>
  <c r="DG41" i="7"/>
  <c r="CQ41" i="7"/>
  <c r="CO41" i="7"/>
  <c r="BY41" i="7"/>
  <c r="BW41" i="7"/>
  <c r="BE41" i="7"/>
  <c r="AM41" i="7"/>
  <c r="U41" i="7"/>
  <c r="E41" i="7"/>
  <c r="C41" i="7" s="1"/>
  <c r="DG40" i="7"/>
  <c r="CQ40" i="7"/>
  <c r="CO40" i="7"/>
  <c r="BY40" i="7"/>
  <c r="BW40" i="7"/>
  <c r="BE40" i="7"/>
  <c r="AM40" i="7"/>
  <c r="U40" i="7"/>
  <c r="E40" i="7"/>
  <c r="C40" i="7"/>
  <c r="DG39" i="7"/>
  <c r="CQ39" i="7"/>
  <c r="CO39" i="7"/>
  <c r="BY39" i="7"/>
  <c r="BW39" i="7"/>
  <c r="BE39" i="7"/>
  <c r="AM39" i="7"/>
  <c r="U39" i="7"/>
  <c r="E39" i="7"/>
  <c r="C39" i="7" s="1"/>
  <c r="DG38" i="7"/>
  <c r="CQ38" i="7"/>
  <c r="CO38" i="7"/>
  <c r="BY38" i="7"/>
  <c r="BW38" i="7"/>
  <c r="BE38" i="7"/>
  <c r="AM38" i="7"/>
  <c r="U38" i="7"/>
  <c r="E38" i="7"/>
  <c r="C38" i="7"/>
  <c r="DG37" i="7"/>
  <c r="CQ37" i="7"/>
  <c r="CO37" i="7"/>
  <c r="BY37" i="7"/>
  <c r="BE37" i="7"/>
  <c r="AM37" i="7"/>
  <c r="U37" i="7"/>
  <c r="E37" i="7"/>
  <c r="DG36" i="7"/>
  <c r="CQ36" i="7"/>
  <c r="CO36" i="7"/>
  <c r="BY36" i="7"/>
  <c r="BE36" i="7"/>
  <c r="AO36" i="7"/>
  <c r="W36" i="7"/>
  <c r="E36" i="7"/>
  <c r="C36" i="7" s="1"/>
  <c r="DG35" i="7"/>
  <c r="CQ35" i="7"/>
  <c r="CO35" i="7"/>
  <c r="BY35" i="7"/>
  <c r="BE35" i="7"/>
  <c r="AO35" i="7"/>
  <c r="W35" i="7"/>
  <c r="E35" i="7"/>
  <c r="C35" i="7" s="1"/>
  <c r="DG34" i="7"/>
  <c r="CQ34" i="7"/>
  <c r="BY34" i="7"/>
  <c r="BE34" i="7"/>
  <c r="AO34" i="7"/>
  <c r="W34" i="7"/>
  <c r="E34" i="7"/>
  <c r="C34" i="7" s="1"/>
  <c r="U34" i="7" l="1"/>
  <c r="U35" i="7" s="1"/>
  <c r="U36" i="7" s="1"/>
  <c r="C37" i="7"/>
  <c r="AM34" i="7" l="1"/>
  <c r="AM35" i="7" s="1"/>
  <c r="AM36" i="7" s="1"/>
  <c r="BW34" i="7" l="1"/>
  <c r="BW35" i="7" s="1"/>
  <c r="BW36" i="7" s="1"/>
  <c r="BW37" i="7" s="1"/>
  <c r="CO34" i="7" l="1"/>
</calcChain>
</file>

<file path=xl/sharedStrings.xml><?xml version="1.0" encoding="utf-8"?>
<sst xmlns="http://schemas.openxmlformats.org/spreadsheetml/2006/main" count="1096" uniqueCount="581">
  <si>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</si>
  <si>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</si>
  <si>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</si>
  <si>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</si>
  <si>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</si>
  <si>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</si>
  <si>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</si>
  <si>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</si>
  <si>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</si>
  <si>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</si>
  <si>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</si>
  <si>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</si>
  <si>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</si>
  <si>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</si>
  <si>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</si>
  <si>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</si>
  <si>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</si>
  <si>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類似団体内平均値については、将来負担比率、有形固定資産減価償却率ともに低下傾向が読み取れる。これに対し、本市は、将来負担比率の低下、有形固定資産減価償却率は同水準で推移していることがわかる。将来負担比率の低下については、モーターボート競走事業会計からの繰入れによる基金残高等の増加が主な要因となっている。また、有形固定資産減価償却率については、「公共施設等総合管理計画」に基づき、中長期的な視点で施設の更新や統廃合、長寿命化等を検討し、地方債（将来負担増に影響）などを活用しながら対策を実行してきた結果であるが、同水準で推移していることから、依然として対策を要する資産があることを示している。今後も当該指標に注視しながら、地方債などを有効活用し、効果的な投資を行う。</t>
    <rPh sb="1" eb="3">
      <t>ルイジ</t>
    </rPh>
    <rPh sb="3" eb="5">
      <t>ダンタイ</t>
    </rPh>
    <rPh sb="5" eb="6">
      <t>ナイ</t>
    </rPh>
    <rPh sb="6" eb="9">
      <t>ヘイキンチ</t>
    </rPh>
    <rPh sb="15" eb="17">
      <t>ショウライ</t>
    </rPh>
    <rPh sb="17" eb="19">
      <t>フタン</t>
    </rPh>
    <rPh sb="19" eb="21">
      <t>ヒリツ</t>
    </rPh>
    <rPh sb="22" eb="24">
      <t>ユウケイ</t>
    </rPh>
    <rPh sb="24" eb="26">
      <t>コテイ</t>
    </rPh>
    <rPh sb="26" eb="28">
      <t>シサン</t>
    </rPh>
    <rPh sb="28" eb="30">
      <t>ゲンカ</t>
    </rPh>
    <rPh sb="30" eb="32">
      <t>ショウキャク</t>
    </rPh>
    <rPh sb="32" eb="33">
      <t>リツ</t>
    </rPh>
    <rPh sb="36" eb="38">
      <t>テイカ</t>
    </rPh>
    <rPh sb="38" eb="40">
      <t>ケイコウ</t>
    </rPh>
    <rPh sb="41" eb="42">
      <t>ヨ</t>
    </rPh>
    <rPh sb="43" eb="44">
      <t>ト</t>
    </rPh>
    <rPh sb="50" eb="51">
      <t>タイ</t>
    </rPh>
    <rPh sb="53" eb="55">
      <t>ホンシ</t>
    </rPh>
    <rPh sb="57" eb="61">
      <t>ショウライフタン</t>
    </rPh>
    <rPh sb="61" eb="63">
      <t>ヒリツ</t>
    </rPh>
    <rPh sb="64" eb="66">
      <t>テイカ</t>
    </rPh>
    <rPh sb="67" eb="78">
      <t>ユウケイコテイシサンゲンカショウキャクリツ</t>
    </rPh>
    <rPh sb="79" eb="82">
      <t>ドウスイジュン</t>
    </rPh>
    <rPh sb="83" eb="85">
      <t>スイイ</t>
    </rPh>
    <rPh sb="96" eb="100">
      <t>ショウライフタン</t>
    </rPh>
    <rPh sb="100" eb="102">
      <t>ヒリツ</t>
    </rPh>
    <rPh sb="103" eb="105">
      <t>テイカ</t>
    </rPh>
    <rPh sb="118" eb="124">
      <t>キョウソウジギョウカイケイカラ</t>
    </rPh>
    <rPh sb="124" eb="129">
      <t>ノクリイレ</t>
    </rPh>
    <rPh sb="133" eb="135">
      <t>キキン</t>
    </rPh>
    <rPh sb="135" eb="137">
      <t>ザンダカ</t>
    </rPh>
    <rPh sb="137" eb="138">
      <t>トウ</t>
    </rPh>
    <rPh sb="139" eb="141">
      <t>ゾウカ</t>
    </rPh>
    <rPh sb="142" eb="143">
      <t>オモ</t>
    </rPh>
    <rPh sb="144" eb="146">
      <t>ヨウイン</t>
    </rPh>
    <rPh sb="174" eb="185">
      <t>コウキョウシセツトウソウゴウカンリケイカク</t>
    </rPh>
    <rPh sb="187" eb="188">
      <t>モト</t>
    </rPh>
    <rPh sb="191" eb="195">
      <t>チュウチョウキテキ</t>
    </rPh>
    <rPh sb="196" eb="198">
      <t>シテン</t>
    </rPh>
    <rPh sb="199" eb="201">
      <t>シセツ</t>
    </rPh>
    <rPh sb="202" eb="204">
      <t>コウシン</t>
    </rPh>
    <rPh sb="205" eb="208">
      <t>トウハイゴウ</t>
    </rPh>
    <rPh sb="209" eb="213">
      <t>チョウジュミョウカ</t>
    </rPh>
    <rPh sb="213" eb="214">
      <t>トウ</t>
    </rPh>
    <rPh sb="215" eb="217">
      <t>ケントウ</t>
    </rPh>
    <rPh sb="219" eb="222">
      <t>チホウサイ</t>
    </rPh>
    <rPh sb="318" eb="320">
      <t>ユウコウ</t>
    </rPh>
    <rPh sb="324" eb="327">
      <t>コウカテキ</t>
    </rPh>
    <rPh sb="328" eb="330">
      <t>トウシ</t>
    </rPh>
    <rPh sb="331" eb="332">
      <t>オコナ</t>
    </rPh>
    <phoneticPr fontId="5"/>
  </si>
  <si>
    <t>　類似団体内平均値については、将来負担比率の低下、実質公債費比率の上昇傾向が読み取れる。これに対し、本市は、将来負担比率、実質公債費比率ともに低下傾向となっている。将来負担比率の低下は、モーターボート競走事業会計からの繰入れによる基金残高等の増加による影響が大きく、実質公債費比率の低下は、比較的発行額の大きい地方債（退職手当債、新ごみ処理施設建設債等）が償還終了したことによる影響が大きい。ただし、実質公債費比率については、一時的な低下であり、道の駅「くるくる なると」整備事業などの新たな地方債償還が始まることや、新庁舎整備事業など大規模な事業が予定されているため、再び上昇に転じる見込みである。今後も厳しい財政運営となるが、投資的経費の動向に注視しつつ、地方債の発行管理を適正に行うとともに、行財政改革の推進による人件費の削減や基金残高の確保等を念頭に置いた財政運営を図る。</t>
    <rPh sb="1" eb="3">
      <t>ルイジ</t>
    </rPh>
    <rPh sb="3" eb="5">
      <t>ダンタイ</t>
    </rPh>
    <rPh sb="5" eb="6">
      <t>ナイ</t>
    </rPh>
    <rPh sb="6" eb="9">
      <t>ヘイキンチ</t>
    </rPh>
    <rPh sb="15" eb="21">
      <t>ショウライフタンヒリツ</t>
    </rPh>
    <rPh sb="22" eb="24">
      <t>テイカ</t>
    </rPh>
    <rPh sb="25" eb="30">
      <t>ジッシツコウサイヒ</t>
    </rPh>
    <rPh sb="30" eb="32">
      <t>ヒリツ</t>
    </rPh>
    <rPh sb="33" eb="35">
      <t>ジョウショウ</t>
    </rPh>
    <rPh sb="35" eb="37">
      <t>ケイコウ</t>
    </rPh>
    <rPh sb="38" eb="39">
      <t>ヨ</t>
    </rPh>
    <rPh sb="40" eb="41">
      <t>ト</t>
    </rPh>
    <rPh sb="47" eb="48">
      <t>タイ</t>
    </rPh>
    <rPh sb="50" eb="52">
      <t>ホンシ</t>
    </rPh>
    <rPh sb="54" eb="60">
      <t>ショウライフタンヒリツ</t>
    </rPh>
    <rPh sb="61" eb="66">
      <t>ジッシツコウサイヒ</t>
    </rPh>
    <rPh sb="66" eb="68">
      <t>ヒリツ</t>
    </rPh>
    <rPh sb="71" eb="73">
      <t>テイカ</t>
    </rPh>
    <rPh sb="73" eb="75">
      <t>ケイコウ</t>
    </rPh>
    <rPh sb="82" eb="88">
      <t>ショウライフタンヒリツ</t>
    </rPh>
    <rPh sb="89" eb="91">
      <t>テイカ</t>
    </rPh>
    <rPh sb="119" eb="120">
      <t>トウ</t>
    </rPh>
    <rPh sb="126" eb="128">
      <t>エイキョウ</t>
    </rPh>
    <rPh sb="129" eb="130">
      <t>オオ</t>
    </rPh>
    <rPh sb="133" eb="140">
      <t>ジッシツコウサイヒヒリツ</t>
    </rPh>
    <rPh sb="141" eb="143">
      <t>テイカ</t>
    </rPh>
    <rPh sb="145" eb="148">
      <t>ヒカクテキ</t>
    </rPh>
    <rPh sb="148" eb="151">
      <t>ハッコウガク</t>
    </rPh>
    <rPh sb="152" eb="153">
      <t>オオ</t>
    </rPh>
    <rPh sb="155" eb="158">
      <t>チホウサイ</t>
    </rPh>
    <rPh sb="159" eb="161">
      <t>タイショク</t>
    </rPh>
    <rPh sb="161" eb="163">
      <t>テアテ</t>
    </rPh>
    <rPh sb="163" eb="164">
      <t>サイ</t>
    </rPh>
    <rPh sb="165" eb="166">
      <t>シン</t>
    </rPh>
    <rPh sb="168" eb="170">
      <t>ショリ</t>
    </rPh>
    <rPh sb="170" eb="172">
      <t>シセツ</t>
    </rPh>
    <rPh sb="172" eb="174">
      <t>ケンセツ</t>
    </rPh>
    <rPh sb="174" eb="175">
      <t>サイ</t>
    </rPh>
    <rPh sb="175" eb="176">
      <t>トウ</t>
    </rPh>
    <rPh sb="178" eb="180">
      <t>ショウカン</t>
    </rPh>
    <rPh sb="180" eb="182">
      <t>シュウリョウ</t>
    </rPh>
    <rPh sb="189" eb="191">
      <t>エイキョウ</t>
    </rPh>
    <rPh sb="192" eb="193">
      <t>オオ</t>
    </rPh>
    <rPh sb="200" eb="205">
      <t>ジッシツコウサイヒ</t>
    </rPh>
    <rPh sb="205" eb="207">
      <t>ヒリツ</t>
    </rPh>
    <rPh sb="213" eb="216">
      <t>イチジテキ</t>
    </rPh>
    <rPh sb="217" eb="219">
      <t>テイカ</t>
    </rPh>
    <rPh sb="223" eb="224">
      <t>ミチ</t>
    </rPh>
    <rPh sb="225" eb="226">
      <t>エキ</t>
    </rPh>
    <rPh sb="236" eb="238">
      <t>セイビ</t>
    </rPh>
    <rPh sb="238" eb="240">
      <t>ジギョウ</t>
    </rPh>
    <rPh sb="243" eb="244">
      <t>アラ</t>
    </rPh>
    <rPh sb="246" eb="248">
      <t>チホウ</t>
    </rPh>
    <rPh sb="248" eb="249">
      <t>サイ</t>
    </rPh>
    <rPh sb="249" eb="251">
      <t>ショウカン</t>
    </rPh>
    <rPh sb="252" eb="253">
      <t>ハジ</t>
    </rPh>
    <rPh sb="259" eb="262">
      <t>シンチョウシャ</t>
    </rPh>
    <rPh sb="262" eb="264">
      <t>セイビ</t>
    </rPh>
    <rPh sb="264" eb="266">
      <t>ジギョウ</t>
    </rPh>
    <rPh sb="268" eb="271">
      <t>ダイキボ</t>
    </rPh>
    <rPh sb="272" eb="274">
      <t>ジギョウ</t>
    </rPh>
    <rPh sb="275" eb="277">
      <t>ヨテイ</t>
    </rPh>
    <rPh sb="285" eb="286">
      <t>フタタ</t>
    </rPh>
    <rPh sb="287" eb="289">
      <t>ジョウショウ</t>
    </rPh>
    <rPh sb="290" eb="291">
      <t>テン</t>
    </rPh>
    <rPh sb="293" eb="295">
      <t>ミコ</t>
    </rPh>
    <rPh sb="300" eb="302">
      <t>コンゴ</t>
    </rPh>
    <rPh sb="303" eb="304">
      <t>キビ</t>
    </rPh>
    <rPh sb="306" eb="308">
      <t>ザイセイ</t>
    </rPh>
    <rPh sb="308" eb="310">
      <t>ウンエイ</t>
    </rPh>
    <rPh sb="315" eb="318">
      <t>トウシテキ</t>
    </rPh>
    <rPh sb="318" eb="320">
      <t>ケイヒ</t>
    </rPh>
    <rPh sb="321" eb="323">
      <t>ドウコウ</t>
    </rPh>
    <rPh sb="324" eb="326">
      <t>チュウシ</t>
    </rPh>
    <rPh sb="330" eb="332">
      <t>チホウ</t>
    </rPh>
    <rPh sb="332" eb="333">
      <t>サイ</t>
    </rPh>
    <rPh sb="334" eb="336">
      <t>ハッコウ</t>
    </rPh>
    <rPh sb="336" eb="338">
      <t>カンリ</t>
    </rPh>
    <rPh sb="339" eb="341">
      <t>テキセイ</t>
    </rPh>
    <rPh sb="342" eb="343">
      <t>オコナ</t>
    </rPh>
    <rPh sb="349" eb="354">
      <t>ギョウザイセイカイカク</t>
    </rPh>
    <rPh sb="355" eb="357">
      <t>スイシン</t>
    </rPh>
    <rPh sb="360" eb="363">
      <t>ジンケンヒ</t>
    </rPh>
    <rPh sb="364" eb="366">
      <t>サクゲン</t>
    </rPh>
    <rPh sb="367" eb="369">
      <t>キキン</t>
    </rPh>
    <rPh sb="369" eb="371">
      <t>ザンダカ</t>
    </rPh>
    <rPh sb="372" eb="374">
      <t>カクホ</t>
    </rPh>
    <rPh sb="374" eb="375">
      <t>トウ</t>
    </rPh>
    <rPh sb="376" eb="378">
      <t>ネントウ</t>
    </rPh>
    <rPh sb="379" eb="380">
      <t>オ</t>
    </rPh>
    <rPh sb="382" eb="384">
      <t>ザイセイ</t>
    </rPh>
    <rPh sb="384" eb="386">
      <t>ウンエイ</t>
    </rPh>
    <rPh sb="387" eb="388">
      <t>ハカ</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</si>
  <si>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</si>
  <si>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</si>
  <si>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</si>
  <si>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</si>
  <si>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</si>
  <si>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</si>
  <si>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</si>
  <si>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</si>
  <si>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</si>
  <si>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</si>
  <si>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</si>
  <si>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</si>
  <si>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</si>
  <si>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</si>
  <si>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</si>
  <si>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</si>
  <si>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</si>
  <si>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</si>
  <si>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</si>
  <si>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</si>
  <si>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</si>
  <si>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</si>
  <si>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</si>
  <si>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</si>
  <si>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</si>
  <si>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</si>
  <si>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</si>
  <si>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</si>
  <si>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</si>
  <si>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</si>
  <si>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</si>
  <si>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</si>
  <si>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</si>
  <si>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</si>
  <si>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</si>
  <si>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</si>
  <si>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</si>
  <si>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</si>
  <si>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</si>
  <si>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</si>
  <si>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</si>
  <si>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</si>
  <si>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</si>
  <si>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</si>
  <si>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</si>
  <si>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</si>
  <si>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</si>
  <si>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</si>
  <si>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</si>
  <si>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</si>
  <si>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</si>
  <si>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</si>
  <si>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</si>
  <si>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</si>
  <si>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</si>
  <si>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</si>
  <si>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</si>
  <si>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</si>
  <si>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</si>
  <si>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</si>
  <si>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</si>
  <si>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</si>
  <si>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</si>
  <si>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</si>
  <si>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</si>
  <si>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</si>
  <si>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</si>
  <si>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</si>
  <si>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</si>
  <si>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</si>
  <si>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</si>
  <si>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4"/>
  </si>
  <si>
    <t>うち日本人(％)</t>
    <phoneticPr fontId="5"/>
  </si>
  <si>
    <t>-1.3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</si>
  <si>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</si>
  <si>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</si>
  <si>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</si>
  <si>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</si>
  <si>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</si>
  <si>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</si>
  <si>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</si>
  <si>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</si>
  <si>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</si>
  <si>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</si>
  <si>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</si>
  <si>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</si>
  <si>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</si>
  <si>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</si>
  <si>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</si>
  <si>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</si>
  <si>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</si>
  <si>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</si>
  <si>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</si>
  <si>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</si>
  <si>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</si>
  <si>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</si>
  <si>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</si>
  <si>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</si>
  <si>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</si>
  <si>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</si>
  <si>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</si>
  <si>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</si>
  <si>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</si>
  <si>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</si>
  <si>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</si>
  <si>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</si>
  <si>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</si>
  <si>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</si>
  <si>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</si>
  <si>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</si>
  <si>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</si>
  <si>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</si>
  <si>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</si>
  <si>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</si>
  <si>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</si>
  <si>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</si>
  <si>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</si>
  <si>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</si>
  <si>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</si>
  <si>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</si>
  <si>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</si>
  <si>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</si>
  <si>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</si>
  <si>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</si>
  <si>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</si>
  <si>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</si>
  <si>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</si>
  <si>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</si>
  <si>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</si>
  <si>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</si>
  <si>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</si>
  <si>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</si>
  <si>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</si>
  <si>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</si>
  <si>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</si>
  <si>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</si>
  <si>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</si>
  <si>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徳島県鳴門市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</si>
  <si>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</si>
  <si>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</si>
  <si>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</si>
  <si>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</si>
  <si>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</si>
  <si>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</si>
  <si>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</si>
  <si>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</si>
  <si>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</si>
  <si>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</si>
  <si>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</si>
  <si>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</si>
  <si>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</si>
  <si>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</si>
  <si>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</si>
  <si>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</si>
  <si>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</si>
  <si>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</si>
  <si>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</si>
  <si>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</si>
  <si>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</si>
  <si>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</si>
  <si>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</si>
  <si>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</si>
  <si>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</si>
  <si>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</si>
  <si>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</si>
  <si>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</si>
  <si>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</si>
  <si>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</si>
  <si>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</si>
  <si>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</si>
  <si>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</si>
  <si>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</si>
  <si>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</si>
  <si>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</si>
  <si>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</si>
  <si>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</si>
  <si>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</si>
  <si>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</si>
  <si>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</si>
  <si>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</si>
  <si>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</si>
  <si>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</si>
  <si>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</si>
  <si>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</si>
  <si>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</si>
  <si>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</si>
  <si>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</si>
  <si>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</si>
  <si>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</si>
  <si>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</si>
  <si>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</si>
  <si>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</si>
  <si>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</si>
  <si>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</si>
  <si>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</si>
  <si>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</si>
  <si>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</si>
  <si>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</si>
  <si>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</si>
  <si>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</si>
  <si>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</si>
  <si>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</si>
  <si>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</si>
  <si>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</si>
  <si>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</si>
  <si>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</si>
  <si>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</si>
  <si>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</si>
  <si>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</si>
  <si>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</si>
  <si>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</si>
  <si>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</si>
  <si>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</si>
  <si>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</si>
  <si>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</si>
  <si>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</si>
  <si>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</si>
  <si>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</si>
  <si>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</si>
  <si>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</si>
  <si>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</si>
  <si>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</si>
  <si>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</si>
  <si>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</si>
  <si>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</si>
  <si>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</si>
  <si>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</si>
  <si>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</si>
  <si>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</si>
  <si>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</si>
  <si>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</si>
  <si>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</si>
  <si>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</si>
  <si>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</si>
  <si>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</si>
  <si>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</si>
  <si>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</si>
  <si>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</si>
  <si>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</si>
  <si>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</si>
  <si>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</si>
  <si>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</si>
  <si>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</si>
  <si>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</si>
  <si>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</si>
  <si>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</si>
  <si>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</si>
  <si>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</si>
  <si>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</si>
  <si>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</si>
  <si>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</si>
  <si>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</si>
  <si>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</si>
  <si>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</si>
  <si>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</si>
  <si>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</si>
  <si>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</si>
  <si>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</si>
  <si>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</si>
  <si>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</si>
  <si>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</si>
  <si>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</si>
  <si>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</si>
  <si>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</si>
  <si>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</si>
  <si>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</si>
  <si>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</si>
  <si>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</si>
  <si>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</si>
  <si>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</si>
  <si>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</si>
  <si>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</si>
  <si>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</si>
  <si>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</si>
  <si>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</si>
  <si>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</si>
  <si>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</si>
  <si>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</si>
  <si>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</si>
  <si>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</si>
  <si>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</si>
  <si>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</si>
  <si>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</si>
  <si>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</si>
  <si>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</si>
  <si>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</si>
  <si>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</si>
  <si>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</si>
  <si>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</si>
  <si>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</si>
  <si>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</si>
  <si>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</si>
  <si>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徳島県鳴門市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</si>
  <si>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</si>
  <si>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</si>
  <si>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</si>
  <si>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</si>
  <si>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</si>
  <si>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</si>
  <si>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</si>
  <si>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</si>
  <si>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</si>
  <si>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</si>
  <si>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</si>
  <si>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</si>
  <si>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</si>
  <si>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</si>
  <si>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</si>
  <si>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</si>
  <si>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</si>
  <si>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</si>
  <si>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</si>
  <si>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</si>
  <si>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鳴門市観光コンベンション</t>
    <phoneticPr fontId="2"/>
  </si>
  <si>
    <t>-</t>
    <phoneticPr fontId="2"/>
  </si>
  <si>
    <t>-</t>
    <phoneticPr fontId="2"/>
  </si>
  <si>
    <t>鳴門市光熱水費等支出特別会計</t>
    <phoneticPr fontId="5"/>
  </si>
  <si>
    <t>-</t>
  </si>
  <si>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</si>
  <si>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</si>
  <si>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</si>
  <si>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</si>
  <si>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</si>
  <si>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</si>
  <si>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</si>
  <si>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</si>
  <si>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</si>
  <si>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</si>
  <si>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</si>
  <si>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</si>
  <si>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</si>
  <si>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</si>
  <si>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</si>
  <si>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</si>
  <si>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</si>
  <si>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</si>
  <si>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</si>
  <si>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</si>
  <si>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</si>
  <si>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法適用企業</t>
    <phoneticPr fontId="5"/>
  </si>
  <si>
    <t>鳴門市モーターボート競走事業会計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</si>
  <si>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</si>
  <si>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</si>
  <si>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</si>
  <si>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</si>
  <si>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</si>
  <si>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</si>
  <si>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</si>
  <si>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</si>
  <si>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</si>
  <si>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</si>
  <si>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</si>
  <si>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徳島県市町村総合事務組合</t>
  </si>
  <si>
    <t>-</t>
    <phoneticPr fontId="2"/>
  </si>
  <si>
    <t>徳島県市町村総合事務組合（徳島滞納整理機構特別会計）</t>
  </si>
  <si>
    <t>徳島県後期高齢者医療広域連合</t>
  </si>
  <si>
    <t>徳島県後期高齢者医療広域連合（後期高齢者医療事業会計）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</si>
  <si>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</si>
  <si>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</si>
  <si>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</si>
  <si>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</si>
  <si>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</si>
  <si>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</si>
  <si>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</si>
  <si>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</si>
  <si>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</si>
  <si>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</si>
  <si>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</si>
  <si>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</si>
  <si>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</si>
  <si>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</si>
  <si>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</si>
  <si>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</si>
  <si>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</si>
  <si>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</si>
  <si>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</si>
  <si>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</si>
  <si>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</si>
  <si>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</si>
  <si>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</si>
  <si>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</si>
  <si>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</si>
  <si>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</si>
  <si>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</si>
  <si>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</si>
  <si>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</si>
  <si>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</si>
  <si>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</si>
  <si>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</si>
  <si>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</si>
  <si>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</si>
  <si>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</si>
  <si>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</si>
  <si>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</si>
  <si>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</si>
  <si>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</si>
  <si>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</si>
  <si>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</si>
  <si>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</si>
  <si>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</si>
  <si>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</si>
  <si>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</si>
  <si>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</si>
  <si>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</si>
  <si>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</si>
  <si>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</si>
  <si>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鳴門市下水道事業会計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</si>
  <si>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</si>
  <si>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</si>
  <si>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鳴門市モーターボート競走事業会計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</si>
  <si>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</si>
  <si>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</si>
  <si>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鳴門市介護保険事業特別会計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</si>
  <si>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</si>
  <si>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</si>
  <si>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</si>
  <si>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</si>
  <si>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</si>
  <si>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</si>
  <si>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</si>
  <si>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</si>
  <si>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</si>
  <si>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</si>
  <si>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</si>
  <si>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</si>
  <si>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</si>
  <si>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</si>
  <si>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</si>
  <si>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</si>
  <si>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</si>
  <si>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</si>
  <si>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</si>
  <si>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</si>
  <si>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</si>
  <si>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</si>
  <si>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</si>
  <si>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</si>
  <si>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</si>
  <si>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</si>
  <si>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</si>
  <si>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</si>
  <si>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</si>
  <si>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</si>
  <si>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</si>
  <si>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</si>
  <si>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</si>
  <si>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</si>
  <si>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</si>
  <si>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</si>
  <si>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</si>
  <si>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</si>
  <si>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</si>
  <si>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</si>
  <si>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</si>
  <si>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</si>
  <si>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</si>
  <si>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</si>
  <si>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</si>
  <si>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</si>
  <si>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</si>
  <si>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</si>
  <si>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</si>
  <si>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</si>
  <si>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</si>
  <si>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</si>
  <si>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</si>
  <si>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</si>
  <si>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</si>
  <si>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</si>
  <si>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</si>
  <si>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</si>
  <si>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</si>
  <si>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</si>
  <si>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</si>
  <si>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</si>
  <si>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</si>
  <si>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</si>
  <si>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</si>
  <si>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</si>
  <si>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</si>
  <si>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</si>
  <si>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</si>
  <si>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</si>
  <si>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</si>
  <si>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</si>
  <si>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</si>
  <si>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</si>
  <si>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</si>
  <si>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</si>
  <si>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</si>
  <si>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</si>
  <si>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</si>
  <si>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</si>
  <si>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1.47</t>
  </si>
  <si>
    <t>▲ 1.31</t>
  </si>
  <si>
    <t>標準財政規模比（％）</t>
    <phoneticPr fontId="5"/>
  </si>
  <si>
    <t>会計</t>
    <rPh sb="0" eb="2">
      <t>カイケイ</t>
    </rPh>
    <phoneticPr fontId="5"/>
  </si>
  <si>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</si>
  <si>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</si>
  <si>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</si>
  <si>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</si>
  <si>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</si>
  <si>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</si>
  <si>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</si>
  <si>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</si>
  <si>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</si>
  <si>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</si>
  <si>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</si>
  <si>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</si>
  <si>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</si>
  <si>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</si>
  <si>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</si>
  <si>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</si>
  <si>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</si>
  <si>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</si>
  <si>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</si>
  <si>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</si>
  <si>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</si>
  <si>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</si>
  <si>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</si>
  <si>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</si>
  <si>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</si>
  <si>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</si>
  <si>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</si>
  <si>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</si>
  <si>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</si>
  <si>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</si>
  <si>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</si>
  <si>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</si>
  <si>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</si>
  <si>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</si>
  <si>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</si>
  <si>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</si>
  <si>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</si>
  <si>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</si>
  <si>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</si>
  <si>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</si>
  <si>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</si>
  <si>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</si>
  <si>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</si>
  <si>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</si>
  <si>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</si>
  <si>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</si>
  <si>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</si>
  <si>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</si>
  <si>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</si>
  <si>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</si>
  <si>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</si>
  <si>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</si>
  <si>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</si>
  <si>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</si>
  <si>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</si>
  <si>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</si>
  <si>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</si>
  <si>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鳴門市ボートレース鳴門まちづくり基金</t>
  </si>
  <si>
    <t>鳴門市庁舎整備基金</t>
  </si>
  <si>
    <t>鳴門市ふるさと活性化基金</t>
  </si>
  <si>
    <t>鳴門市新型コロナウイルス感染症対策基金</t>
  </si>
  <si>
    <t>－</t>
    <phoneticPr fontId="2"/>
  </si>
  <si>
    <t>鳴門市健康づくりの推進と地域の医療を守り育む基金</t>
    <rPh sb="0" eb="3">
      <t>ナルトシ</t>
    </rPh>
    <rPh sb="3" eb="5">
      <t>ケンコウ</t>
    </rPh>
    <rPh sb="9" eb="11">
      <t>スイシン</t>
    </rPh>
    <rPh sb="12" eb="14">
      <t>チイキ</t>
    </rPh>
    <rPh sb="15" eb="17">
      <t>イリョウ</t>
    </rPh>
    <rPh sb="18" eb="19">
      <t>マモ</t>
    </rPh>
    <rPh sb="20" eb="21">
      <t>ハグク</t>
    </rPh>
    <rPh sb="22" eb="24">
      <t>キキン</t>
    </rPh>
    <phoneticPr fontId="5"/>
  </si>
  <si>
    <t>－</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</si>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</sst>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7A1C-4551-AB2C-55F63024D0A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65037</c:v>
                </c:pt>
                <c:pt idx="1">
                  <c:v>46092</c:v>
                </c:pt>
                <c:pt idx="2">
                  <c:v>47461</c:v>
                </c:pt>
                <c:pt idx="3">
                  <c:v>53439</c:v>
                </c:pt>
                <c:pt idx="4">
                  <c:v>76924</c:v>
                </c:pt>
              </c:numCache>
            </c:numRef>
          </c:val>
          <c:smooth val="0"/>
          <c:extLst>
            <c:ext xmlns:c16="http://schemas.microsoft.com/office/drawing/2014/chart" uri="{C3380CC4-5D6E-409C-BE32-E72D297353CC}">
              <c16:uniqueId val="{00000001-7A1C-4551-AB2C-55F63024D0A0}"/>
            </c:ext>
          </c:extLst>
        </c:ser>
        <c:dLbls>
          <c:showLegendKey val="0"/>
          <c:showVal val="0"/>
          <c:showCatName val="0"/>
          <c:showSerName val="0"/>
          <c:showPercent val="0"/>
          <c:showBubbleSize val="0"/>
        </c:dLbls>
        <c:marker val="1"/>
        <c:smooth val="0"/>
        <c:axId val="-737765856"/>
        <c:axId val="-737771296"/>
      </c:lineChart>
      <c:catAx>
        <c:axId val="-737765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7771296"/>
        <c:crosses val="autoZero"/>
        <c:auto val="1"/>
        <c:lblAlgn val="ctr"/>
        <c:lblOffset val="100"/>
        <c:tickLblSkip val="1"/>
        <c:tickMarkSkip val="1"/>
        <c:noMultiLvlLbl val="0"/>
      </c:catAx>
      <c:valAx>
        <c:axId val="-7377712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7765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4.9800000000000004</c:v>
                </c:pt>
                <c:pt idx="1">
                  <c:v>5.51</c:v>
                </c:pt>
                <c:pt idx="2">
                  <c:v>5.44</c:v>
                </c:pt>
                <c:pt idx="3">
                  <c:v>6.24</c:v>
                </c:pt>
                <c:pt idx="4">
                  <c:v>6.21</c:v>
                </c:pt>
              </c:numCache>
            </c:numRef>
          </c:val>
          <c:extLst>
            <c:ext xmlns:c16="http://schemas.microsoft.com/office/drawing/2014/chart" uri="{C3380CC4-5D6E-409C-BE32-E72D297353CC}">
              <c16:uniqueId val="{00000000-D00F-4239-BFAD-F1838D38F7A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8.67</c:v>
                </c:pt>
                <c:pt idx="1">
                  <c:v>14.03</c:v>
                </c:pt>
                <c:pt idx="2">
                  <c:v>12.63</c:v>
                </c:pt>
                <c:pt idx="3">
                  <c:v>9.9600000000000009</c:v>
                </c:pt>
                <c:pt idx="4">
                  <c:v>20.22</c:v>
                </c:pt>
              </c:numCache>
            </c:numRef>
          </c:val>
          <c:extLst>
            <c:ext xmlns:c16="http://schemas.microsoft.com/office/drawing/2014/chart" uri="{C3380CC4-5D6E-409C-BE32-E72D297353CC}">
              <c16:uniqueId val="{00000001-D00F-4239-BFAD-F1838D38F7AA}"/>
            </c:ext>
          </c:extLst>
        </c:ser>
        <c:dLbls>
          <c:showLegendKey val="0"/>
          <c:showVal val="0"/>
          <c:showCatName val="0"/>
          <c:showSerName val="0"/>
          <c:showPercent val="0"/>
          <c:showBubbleSize val="0"/>
        </c:dLbls>
        <c:gapWidth val="250"/>
        <c:overlap val="100"/>
        <c:axId val="-737770208"/>
        <c:axId val="-11786717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0.68</c:v>
                </c:pt>
                <c:pt idx="1">
                  <c:v>5.79</c:v>
                </c:pt>
                <c:pt idx="2">
                  <c:v>-1.47</c:v>
                </c:pt>
                <c:pt idx="3">
                  <c:v>-1.31</c:v>
                </c:pt>
                <c:pt idx="4">
                  <c:v>10.83</c:v>
                </c:pt>
              </c:numCache>
            </c:numRef>
          </c:val>
          <c:smooth val="0"/>
          <c:extLst>
            <c:ext xmlns:c16="http://schemas.microsoft.com/office/drawing/2014/chart" uri="{C3380CC4-5D6E-409C-BE32-E72D297353CC}">
              <c16:uniqueId val="{00000002-D00F-4239-BFAD-F1838D38F7AA}"/>
            </c:ext>
          </c:extLst>
        </c:ser>
        <c:dLbls>
          <c:showLegendKey val="0"/>
          <c:showVal val="0"/>
          <c:showCatName val="0"/>
          <c:showSerName val="0"/>
          <c:showPercent val="0"/>
          <c:showBubbleSize val="0"/>
        </c:dLbls>
        <c:marker val="1"/>
        <c:smooth val="0"/>
        <c:axId val="-737770208"/>
        <c:axId val="-1178671712"/>
      </c:lineChart>
      <c:catAx>
        <c:axId val="-73777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8671712"/>
        <c:crosses val="autoZero"/>
        <c:auto val="1"/>
        <c:lblAlgn val="ctr"/>
        <c:lblOffset val="100"/>
        <c:tickLblSkip val="1"/>
        <c:tickMarkSkip val="1"/>
        <c:noMultiLvlLbl val="0"/>
      </c:catAx>
      <c:valAx>
        <c:axId val="-117867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777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0.17</c:v>
                </c:pt>
                <c:pt idx="2">
                  <c:v>#N/A</c:v>
                </c:pt>
                <c:pt idx="3">
                  <c:v>0.16</c:v>
                </c:pt>
                <c:pt idx="4">
                  <c:v>#N/A</c:v>
                </c:pt>
                <c:pt idx="5">
                  <c:v>0.06</c:v>
                </c:pt>
                <c:pt idx="6">
                  <c:v>#N/A</c:v>
                </c:pt>
                <c:pt idx="7">
                  <c:v>0</c:v>
                </c:pt>
                <c:pt idx="8">
                  <c:v>#N/A</c:v>
                </c:pt>
                <c:pt idx="9">
                  <c:v>0</c:v>
                </c:pt>
              </c:numCache>
            </c:numRef>
          </c:val>
          <c:extLst>
            <c:ext xmlns:c16="http://schemas.microsoft.com/office/drawing/2014/chart" uri="{C3380CC4-5D6E-409C-BE32-E72D297353CC}">
              <c16:uniqueId val="{00000000-4AC7-4ABA-BAFF-B82C0DF00BE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C7-4ABA-BAFF-B82C0DF00BE8}"/>
            </c:ext>
          </c:extLst>
        </c:ser>
        <c:ser>
          <c:idx val="2"/>
          <c:order val="2"/>
          <c:tx>
            <c:strRef>
              <c:f>[1]データシート!$A$29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C7-4ABA-BAFF-B82C0DF00BE8}"/>
            </c:ext>
          </c:extLst>
        </c:ser>
        <c:ser>
          <c:idx val="3"/>
          <c:order val="3"/>
          <c:tx>
            <c:strRef>
              <c:f>[1]データシート!$A$30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0.18</c:v>
                </c:pt>
                <c:pt idx="2">
                  <c:v>#N/A</c:v>
                </c:pt>
                <c:pt idx="3">
                  <c:v>0.18</c:v>
                </c:pt>
                <c:pt idx="4">
                  <c:v>#N/A</c:v>
                </c:pt>
                <c:pt idx="5">
                  <c:v>0.17</c:v>
                </c:pt>
                <c:pt idx="6">
                  <c:v>#N/A</c:v>
                </c:pt>
                <c:pt idx="7">
                  <c:v>0.17</c:v>
                </c:pt>
                <c:pt idx="8">
                  <c:v>#N/A</c:v>
                </c:pt>
                <c:pt idx="9">
                  <c:v>0.23</c:v>
                </c:pt>
              </c:numCache>
            </c:numRef>
          </c:val>
          <c:extLst>
            <c:ext xmlns:c16="http://schemas.microsoft.com/office/drawing/2014/chart" uri="{C3380CC4-5D6E-409C-BE32-E72D297353CC}">
              <c16:uniqueId val="{00000003-4AC7-4ABA-BAFF-B82C0DF00BE8}"/>
            </c:ext>
          </c:extLst>
        </c:ser>
        <c:ser>
          <c:idx val="4"/>
          <c:order val="4"/>
          <c:tx>
            <c:strRef>
              <c:f>[1]データシート!$A$31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0.55000000000000004</c:v>
                </c:pt>
                <c:pt idx="2">
                  <c:v>#N/A</c:v>
                </c:pt>
                <c:pt idx="3">
                  <c:v>0.49</c:v>
                </c:pt>
                <c:pt idx="4">
                  <c:v>#N/A</c:v>
                </c:pt>
                <c:pt idx="5">
                  <c:v>0.23</c:v>
                </c:pt>
                <c:pt idx="6">
                  <c:v>#N/A</c:v>
                </c:pt>
                <c:pt idx="7">
                  <c:v>0.41</c:v>
                </c:pt>
                <c:pt idx="8">
                  <c:v>#N/A</c:v>
                </c:pt>
                <c:pt idx="9">
                  <c:v>0.43</c:v>
                </c:pt>
              </c:numCache>
            </c:numRef>
          </c:val>
          <c:extLst>
            <c:ext xmlns:c16="http://schemas.microsoft.com/office/drawing/2014/chart" uri="{C3380CC4-5D6E-409C-BE32-E72D297353CC}">
              <c16:uniqueId val="{00000004-4AC7-4ABA-BAFF-B82C0DF00BE8}"/>
            </c:ext>
          </c:extLst>
        </c:ser>
        <c:ser>
          <c:idx val="5"/>
          <c:order val="5"/>
          <c:tx>
            <c:strRef>
              <c:f>[1]データシート!$A$32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0</c:v>
                </c:pt>
                <c:pt idx="1">
                  <c:v>0</c:v>
                </c:pt>
                <c:pt idx="2">
                  <c:v>0</c:v>
                </c:pt>
                <c:pt idx="3">
                  <c:v>0</c:v>
                </c:pt>
                <c:pt idx="4">
                  <c:v>0</c:v>
                </c:pt>
                <c:pt idx="5">
                  <c:v>0</c:v>
                </c:pt>
                <c:pt idx="6">
                  <c:v>#N/A</c:v>
                </c:pt>
                <c:pt idx="7">
                  <c:v>0.54</c:v>
                </c:pt>
                <c:pt idx="8">
                  <c:v>#N/A</c:v>
                </c:pt>
                <c:pt idx="9">
                  <c:v>1.4</c:v>
                </c:pt>
              </c:numCache>
            </c:numRef>
          </c:val>
          <c:extLst>
            <c:ext xmlns:c16="http://schemas.microsoft.com/office/drawing/2014/chart" uri="{C3380CC4-5D6E-409C-BE32-E72D297353CC}">
              <c16:uniqueId val="{00000005-4AC7-4ABA-BAFF-B82C0DF00BE8}"/>
            </c:ext>
          </c:extLst>
        </c:ser>
        <c:ser>
          <c:idx val="6"/>
          <c:order val="6"/>
          <c:tx>
            <c:strRef>
              <c:f>[1]データシート!$A$33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1.4</c:v>
                </c:pt>
                <c:pt idx="2">
                  <c:v>#N/A</c:v>
                </c:pt>
                <c:pt idx="3">
                  <c:v>1.89</c:v>
                </c:pt>
                <c:pt idx="4">
                  <c:v>#N/A</c:v>
                </c:pt>
                <c:pt idx="5">
                  <c:v>2</c:v>
                </c:pt>
                <c:pt idx="6">
                  <c:v>#N/A</c:v>
                </c:pt>
                <c:pt idx="7">
                  <c:v>0.97</c:v>
                </c:pt>
                <c:pt idx="8">
                  <c:v>#N/A</c:v>
                </c:pt>
                <c:pt idx="9">
                  <c:v>2.46</c:v>
                </c:pt>
              </c:numCache>
            </c:numRef>
          </c:val>
          <c:extLst>
            <c:ext xmlns:c16="http://schemas.microsoft.com/office/drawing/2014/chart" uri="{C3380CC4-5D6E-409C-BE32-E72D297353CC}">
              <c16:uniqueId val="{00000006-4AC7-4ABA-BAFF-B82C0DF00BE8}"/>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4.9400000000000004</c:v>
                </c:pt>
                <c:pt idx="2">
                  <c:v>#N/A</c:v>
                </c:pt>
                <c:pt idx="3">
                  <c:v>5.47</c:v>
                </c:pt>
                <c:pt idx="4">
                  <c:v>#N/A</c:v>
                </c:pt>
                <c:pt idx="5">
                  <c:v>5.39</c:v>
                </c:pt>
                <c:pt idx="6">
                  <c:v>#N/A</c:v>
                </c:pt>
                <c:pt idx="7">
                  <c:v>6.24</c:v>
                </c:pt>
                <c:pt idx="8">
                  <c:v>#N/A</c:v>
                </c:pt>
                <c:pt idx="9">
                  <c:v>6.21</c:v>
                </c:pt>
              </c:numCache>
            </c:numRef>
          </c:val>
          <c:extLst>
            <c:ext xmlns:c16="http://schemas.microsoft.com/office/drawing/2014/chart" uri="{C3380CC4-5D6E-409C-BE32-E72D297353CC}">
              <c16:uniqueId val="{00000007-4AC7-4ABA-BAFF-B82C0DF00BE8}"/>
            </c:ext>
          </c:extLst>
        </c:ser>
        <c:ser>
          <c:idx val="8"/>
          <c:order val="8"/>
          <c:tx>
            <c:strRef>
              <c:f>[1]データシート!$A$35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11.38</c:v>
                </c:pt>
                <c:pt idx="2">
                  <c:v>#N/A</c:v>
                </c:pt>
                <c:pt idx="3">
                  <c:v>10.51</c:v>
                </c:pt>
                <c:pt idx="4">
                  <c:v>#N/A</c:v>
                </c:pt>
                <c:pt idx="5">
                  <c:v>12.45</c:v>
                </c:pt>
                <c:pt idx="6">
                  <c:v>#N/A</c:v>
                </c:pt>
                <c:pt idx="7">
                  <c:v>14.18</c:v>
                </c:pt>
                <c:pt idx="8">
                  <c:v>#N/A</c:v>
                </c:pt>
                <c:pt idx="9">
                  <c:v>16.420000000000002</c:v>
                </c:pt>
              </c:numCache>
            </c:numRef>
          </c:val>
          <c:extLst>
            <c:ext xmlns:c16="http://schemas.microsoft.com/office/drawing/2014/chart" uri="{C3380CC4-5D6E-409C-BE32-E72D297353CC}">
              <c16:uniqueId val="{00000008-4AC7-4ABA-BAFF-B82C0DF00BE8}"/>
            </c:ext>
          </c:extLst>
        </c:ser>
        <c:ser>
          <c:idx val="9"/>
          <c:order val="9"/>
          <c:tx>
            <c:strRef>
              <c:f>[1]データシート!$A$36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40.409999999999997</c:v>
                </c:pt>
                <c:pt idx="2">
                  <c:v>#N/A</c:v>
                </c:pt>
                <c:pt idx="3">
                  <c:v>52.41</c:v>
                </c:pt>
                <c:pt idx="4">
                  <c:v>#N/A</c:v>
                </c:pt>
                <c:pt idx="5">
                  <c:v>76.2</c:v>
                </c:pt>
                <c:pt idx="6">
                  <c:v>#N/A</c:v>
                </c:pt>
                <c:pt idx="7">
                  <c:v>114.46</c:v>
                </c:pt>
                <c:pt idx="8">
                  <c:v>#N/A</c:v>
                </c:pt>
                <c:pt idx="9">
                  <c:v>119.61</c:v>
                </c:pt>
              </c:numCache>
            </c:numRef>
          </c:val>
          <c:extLst>
            <c:ext xmlns:c16="http://schemas.microsoft.com/office/drawing/2014/chart" uri="{C3380CC4-5D6E-409C-BE32-E72D297353CC}">
              <c16:uniqueId val="{00000009-4AC7-4ABA-BAFF-B82C0DF00BE8}"/>
            </c:ext>
          </c:extLst>
        </c:ser>
        <c:dLbls>
          <c:showLegendKey val="0"/>
          <c:showVal val="0"/>
          <c:showCatName val="0"/>
          <c:showSerName val="0"/>
          <c:showPercent val="0"/>
          <c:showBubbleSize val="0"/>
        </c:dLbls>
        <c:gapWidth val="150"/>
        <c:overlap val="100"/>
        <c:axId val="-1178674432"/>
        <c:axId val="-1178676064"/>
      </c:barChart>
      <c:catAx>
        <c:axId val="-117867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676064"/>
        <c:crosses val="autoZero"/>
        <c:auto val="1"/>
        <c:lblAlgn val="ctr"/>
        <c:lblOffset val="100"/>
        <c:tickLblSkip val="1"/>
        <c:tickMarkSkip val="1"/>
        <c:noMultiLvlLbl val="0"/>
      </c:catAx>
      <c:valAx>
        <c:axId val="-1178676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67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1587</c:v>
                </c:pt>
                <c:pt idx="5">
                  <c:v>1598</c:v>
                </c:pt>
                <c:pt idx="8">
                  <c:v>1604</c:v>
                </c:pt>
                <c:pt idx="11">
                  <c:v>1619</c:v>
                </c:pt>
                <c:pt idx="14">
                  <c:v>1571</c:v>
                </c:pt>
              </c:numCache>
            </c:numRef>
          </c:val>
          <c:extLst>
            <c:ext xmlns:c16="http://schemas.microsoft.com/office/drawing/2014/chart" uri="{C3380CC4-5D6E-409C-BE32-E72D297353CC}">
              <c16:uniqueId val="{00000000-E0CC-4522-B801-7A575E5C7AA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CC-4522-B801-7A575E5C7AA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CC-4522-B801-7A575E5C7AA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CC-4522-B801-7A575E5C7AA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322</c:v>
                </c:pt>
                <c:pt idx="3">
                  <c:v>339</c:v>
                </c:pt>
                <c:pt idx="6">
                  <c:v>345</c:v>
                </c:pt>
                <c:pt idx="9">
                  <c:v>349</c:v>
                </c:pt>
                <c:pt idx="12">
                  <c:v>361</c:v>
                </c:pt>
              </c:numCache>
            </c:numRef>
          </c:val>
          <c:extLst>
            <c:ext xmlns:c16="http://schemas.microsoft.com/office/drawing/2014/chart" uri="{C3380CC4-5D6E-409C-BE32-E72D297353CC}">
              <c16:uniqueId val="{00000004-E0CC-4522-B801-7A575E5C7AA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CC-4522-B801-7A575E5C7AA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CC-4522-B801-7A575E5C7AA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3006</c:v>
                </c:pt>
                <c:pt idx="3">
                  <c:v>2949</c:v>
                </c:pt>
                <c:pt idx="6">
                  <c:v>2775</c:v>
                </c:pt>
                <c:pt idx="9">
                  <c:v>2779</c:v>
                </c:pt>
                <c:pt idx="12">
                  <c:v>2777</c:v>
                </c:pt>
              </c:numCache>
            </c:numRef>
          </c:val>
          <c:extLst>
            <c:ext xmlns:c16="http://schemas.microsoft.com/office/drawing/2014/chart" uri="{C3380CC4-5D6E-409C-BE32-E72D297353CC}">
              <c16:uniqueId val="{00000007-E0CC-4522-B801-7A575E5C7AA1}"/>
            </c:ext>
          </c:extLst>
        </c:ser>
        <c:dLbls>
          <c:showLegendKey val="0"/>
          <c:showVal val="0"/>
          <c:showCatName val="0"/>
          <c:showSerName val="0"/>
          <c:showPercent val="0"/>
          <c:showBubbleSize val="0"/>
        </c:dLbls>
        <c:gapWidth val="100"/>
        <c:overlap val="100"/>
        <c:axId val="-1178673888"/>
        <c:axId val="-117867552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1741</c:v>
                </c:pt>
                <c:pt idx="2">
                  <c:v>#N/A</c:v>
                </c:pt>
                <c:pt idx="3">
                  <c:v>#N/A</c:v>
                </c:pt>
                <c:pt idx="4">
                  <c:v>1690</c:v>
                </c:pt>
                <c:pt idx="5">
                  <c:v>#N/A</c:v>
                </c:pt>
                <c:pt idx="6">
                  <c:v>#N/A</c:v>
                </c:pt>
                <c:pt idx="7">
                  <c:v>1516</c:v>
                </c:pt>
                <c:pt idx="8">
                  <c:v>#N/A</c:v>
                </c:pt>
                <c:pt idx="9">
                  <c:v>#N/A</c:v>
                </c:pt>
                <c:pt idx="10">
                  <c:v>1509</c:v>
                </c:pt>
                <c:pt idx="11">
                  <c:v>#N/A</c:v>
                </c:pt>
                <c:pt idx="12">
                  <c:v>#N/A</c:v>
                </c:pt>
                <c:pt idx="13">
                  <c:v>1567</c:v>
                </c:pt>
                <c:pt idx="14">
                  <c:v>#N/A</c:v>
                </c:pt>
              </c:numCache>
            </c:numRef>
          </c:val>
          <c:smooth val="0"/>
          <c:extLst>
            <c:ext xmlns:c16="http://schemas.microsoft.com/office/drawing/2014/chart" uri="{C3380CC4-5D6E-409C-BE32-E72D297353CC}">
              <c16:uniqueId val="{00000008-E0CC-4522-B801-7A575E5C7AA1}"/>
            </c:ext>
          </c:extLst>
        </c:ser>
        <c:dLbls>
          <c:showLegendKey val="0"/>
          <c:showVal val="0"/>
          <c:showCatName val="0"/>
          <c:showSerName val="0"/>
          <c:showPercent val="0"/>
          <c:showBubbleSize val="0"/>
        </c:dLbls>
        <c:marker val="1"/>
        <c:smooth val="0"/>
        <c:axId val="-1178673888"/>
        <c:axId val="-1178675520"/>
      </c:lineChart>
      <c:catAx>
        <c:axId val="-117867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675520"/>
        <c:crosses val="autoZero"/>
        <c:auto val="1"/>
        <c:lblAlgn val="ctr"/>
        <c:lblOffset val="100"/>
        <c:tickLblSkip val="1"/>
        <c:tickMarkSkip val="1"/>
        <c:noMultiLvlLbl val="0"/>
      </c:catAx>
      <c:valAx>
        <c:axId val="-117867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67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18517</c:v>
                </c:pt>
                <c:pt idx="5">
                  <c:v>18732</c:v>
                </c:pt>
                <c:pt idx="8">
                  <c:v>18242</c:v>
                </c:pt>
                <c:pt idx="11">
                  <c:v>18127</c:v>
                </c:pt>
                <c:pt idx="14">
                  <c:v>18364</c:v>
                </c:pt>
              </c:numCache>
            </c:numRef>
          </c:val>
          <c:extLst>
            <c:ext xmlns:c16="http://schemas.microsoft.com/office/drawing/2014/chart" uri="{C3380CC4-5D6E-409C-BE32-E72D297353CC}">
              <c16:uniqueId val="{00000000-6E59-465A-845C-4A768DD8256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511</c:v>
                </c:pt>
                <c:pt idx="5">
                  <c:v>534</c:v>
                </c:pt>
                <c:pt idx="8">
                  <c:v>531</c:v>
                </c:pt>
                <c:pt idx="11">
                  <c:v>509</c:v>
                </c:pt>
                <c:pt idx="14">
                  <c:v>498</c:v>
                </c:pt>
              </c:numCache>
            </c:numRef>
          </c:val>
          <c:extLst>
            <c:ext xmlns:c16="http://schemas.microsoft.com/office/drawing/2014/chart" uri="{C3380CC4-5D6E-409C-BE32-E72D297353CC}">
              <c16:uniqueId val="{00000001-6E59-465A-845C-4A768DD8256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3357</c:v>
                </c:pt>
                <c:pt idx="5">
                  <c:v>3949</c:v>
                </c:pt>
                <c:pt idx="8">
                  <c:v>4514</c:v>
                </c:pt>
                <c:pt idx="11">
                  <c:v>5083</c:v>
                </c:pt>
                <c:pt idx="14">
                  <c:v>9863</c:v>
                </c:pt>
              </c:numCache>
            </c:numRef>
          </c:val>
          <c:extLst>
            <c:ext xmlns:c16="http://schemas.microsoft.com/office/drawing/2014/chart" uri="{C3380CC4-5D6E-409C-BE32-E72D297353CC}">
              <c16:uniqueId val="{00000002-6E59-465A-845C-4A768DD8256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59-465A-845C-4A768DD8256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59-465A-845C-4A768DD8256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59-465A-845C-4A768DD8256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3157</c:v>
                </c:pt>
                <c:pt idx="3">
                  <c:v>3197</c:v>
                </c:pt>
                <c:pt idx="6">
                  <c:v>3029</c:v>
                </c:pt>
                <c:pt idx="9">
                  <c:v>2936</c:v>
                </c:pt>
                <c:pt idx="12">
                  <c:v>2931</c:v>
                </c:pt>
              </c:numCache>
            </c:numRef>
          </c:val>
          <c:extLst>
            <c:ext xmlns:c16="http://schemas.microsoft.com/office/drawing/2014/chart" uri="{C3380CC4-5D6E-409C-BE32-E72D297353CC}">
              <c16:uniqueId val="{00000006-6E59-465A-845C-4A768DD8256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E59-465A-845C-4A768DD8256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6258</c:v>
                </c:pt>
                <c:pt idx="3">
                  <c:v>6418</c:v>
                </c:pt>
                <c:pt idx="6">
                  <c:v>8384</c:v>
                </c:pt>
                <c:pt idx="9">
                  <c:v>9404</c:v>
                </c:pt>
                <c:pt idx="12">
                  <c:v>9291</c:v>
                </c:pt>
              </c:numCache>
            </c:numRef>
          </c:val>
          <c:extLst>
            <c:ext xmlns:c16="http://schemas.microsoft.com/office/drawing/2014/chart" uri="{C3380CC4-5D6E-409C-BE32-E72D297353CC}">
              <c16:uniqueId val="{00000008-6E59-465A-845C-4A768DD8256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59-465A-845C-4A768DD8256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27457</c:v>
                </c:pt>
                <c:pt idx="3">
                  <c:v>27250</c:v>
                </c:pt>
                <c:pt idx="6">
                  <c:v>26885</c:v>
                </c:pt>
                <c:pt idx="9">
                  <c:v>26857</c:v>
                </c:pt>
                <c:pt idx="12">
                  <c:v>27627</c:v>
                </c:pt>
              </c:numCache>
            </c:numRef>
          </c:val>
          <c:extLst>
            <c:ext xmlns:c16="http://schemas.microsoft.com/office/drawing/2014/chart" uri="{C3380CC4-5D6E-409C-BE32-E72D297353CC}">
              <c16:uniqueId val="{0000000A-6E59-465A-845C-4A768DD8256C}"/>
            </c:ext>
          </c:extLst>
        </c:ser>
        <c:dLbls>
          <c:showLegendKey val="0"/>
          <c:showVal val="0"/>
          <c:showCatName val="0"/>
          <c:showSerName val="0"/>
          <c:showPercent val="0"/>
          <c:showBubbleSize val="0"/>
        </c:dLbls>
        <c:gapWidth val="100"/>
        <c:overlap val="100"/>
        <c:axId val="-1178670080"/>
        <c:axId val="-11786771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14487</c:v>
                </c:pt>
                <c:pt idx="2">
                  <c:v>#N/A</c:v>
                </c:pt>
                <c:pt idx="3">
                  <c:v>#N/A</c:v>
                </c:pt>
                <c:pt idx="4">
                  <c:v>13651</c:v>
                </c:pt>
                <c:pt idx="5">
                  <c:v>#N/A</c:v>
                </c:pt>
                <c:pt idx="6">
                  <c:v>#N/A</c:v>
                </c:pt>
                <c:pt idx="7">
                  <c:v>15010</c:v>
                </c:pt>
                <c:pt idx="8">
                  <c:v>#N/A</c:v>
                </c:pt>
                <c:pt idx="9">
                  <c:v>#N/A</c:v>
                </c:pt>
                <c:pt idx="10">
                  <c:v>15477</c:v>
                </c:pt>
                <c:pt idx="11">
                  <c:v>#N/A</c:v>
                </c:pt>
                <c:pt idx="12">
                  <c:v>#N/A</c:v>
                </c:pt>
                <c:pt idx="13">
                  <c:v>11123</c:v>
                </c:pt>
                <c:pt idx="14">
                  <c:v>#N/A</c:v>
                </c:pt>
              </c:numCache>
            </c:numRef>
          </c:val>
          <c:smooth val="0"/>
          <c:extLst>
            <c:ext xmlns:c16="http://schemas.microsoft.com/office/drawing/2014/chart" uri="{C3380CC4-5D6E-409C-BE32-E72D297353CC}">
              <c16:uniqueId val="{0000000B-6E59-465A-845C-4A768DD8256C}"/>
            </c:ext>
          </c:extLst>
        </c:ser>
        <c:dLbls>
          <c:showLegendKey val="0"/>
          <c:showVal val="0"/>
          <c:showCatName val="0"/>
          <c:showSerName val="0"/>
          <c:showPercent val="0"/>
          <c:showBubbleSize val="0"/>
        </c:dLbls>
        <c:marker val="1"/>
        <c:smooth val="0"/>
        <c:axId val="-1178670080"/>
        <c:axId val="-1178677152"/>
      </c:lineChart>
      <c:catAx>
        <c:axId val="-117867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8677152"/>
        <c:crosses val="autoZero"/>
        <c:auto val="1"/>
        <c:lblAlgn val="ctr"/>
        <c:lblOffset val="100"/>
        <c:tickLblSkip val="1"/>
        <c:tickMarkSkip val="1"/>
        <c:noMultiLvlLbl val="0"/>
      </c:catAx>
      <c:valAx>
        <c:axId val="-1178677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67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1676</c:v>
                </c:pt>
                <c:pt idx="1">
                  <c:v>1363</c:v>
                </c:pt>
                <c:pt idx="2">
                  <c:v>2873</c:v>
                </c:pt>
              </c:numCache>
            </c:numRef>
          </c:val>
          <c:extLst>
            <c:ext xmlns:c16="http://schemas.microsoft.com/office/drawing/2014/chart" uri="{C3380CC4-5D6E-409C-BE32-E72D297353CC}">
              <c16:uniqueId val="{00000000-DE0A-4738-AC3A-3A465E0FE46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308</c:v>
                </c:pt>
                <c:pt idx="1">
                  <c:v>708</c:v>
                </c:pt>
                <c:pt idx="2">
                  <c:v>1878</c:v>
                </c:pt>
              </c:numCache>
            </c:numRef>
          </c:val>
          <c:extLst>
            <c:ext xmlns:c16="http://schemas.microsoft.com/office/drawing/2014/chart" uri="{C3380CC4-5D6E-409C-BE32-E72D297353CC}">
              <c16:uniqueId val="{00000001-DE0A-4738-AC3A-3A465E0FE46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2036</c:v>
                </c:pt>
                <c:pt idx="1">
                  <c:v>2409</c:v>
                </c:pt>
                <c:pt idx="2">
                  <c:v>4391</c:v>
                </c:pt>
              </c:numCache>
            </c:numRef>
          </c:val>
          <c:extLst>
            <c:ext xmlns:c16="http://schemas.microsoft.com/office/drawing/2014/chart" uri="{C3380CC4-5D6E-409C-BE32-E72D297353CC}">
              <c16:uniqueId val="{00000002-DE0A-4738-AC3A-3A465E0FE46D}"/>
            </c:ext>
          </c:extLst>
        </c:ser>
        <c:dLbls>
          <c:showLegendKey val="0"/>
          <c:showVal val="0"/>
          <c:showCatName val="0"/>
          <c:showSerName val="0"/>
          <c:showPercent val="0"/>
          <c:showBubbleSize val="0"/>
        </c:dLbls>
        <c:gapWidth val="120"/>
        <c:overlap val="100"/>
        <c:axId val="-1178673344"/>
        <c:axId val="-1178672800"/>
      </c:barChart>
      <c:catAx>
        <c:axId val="-117867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78672800"/>
        <c:crosses val="autoZero"/>
        <c:auto val="1"/>
        <c:lblAlgn val="ctr"/>
        <c:lblOffset val="100"/>
        <c:tickLblSkip val="1"/>
        <c:tickMarkSkip val="1"/>
        <c:noMultiLvlLbl val="0"/>
      </c:catAx>
      <c:valAx>
        <c:axId val="-1178672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7867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{EF4C64C3-7414-4A7F-B9C0-408BC48B9B28}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066-413F-A71C-4EFFE5ACA2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{B45DE19B-92EC-4687-8C30-29E030BEDB3A}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66-413F-A71C-4EFFE5ACA2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{62AFA46A-8EE5-4B7A-B987-C246C92A5FD9}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66-413F-A71C-4EFFE5ACA2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{22DCA9D4-B500-403B-938D-5C873267C1C0}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66-413F-A71C-4EFFE5ACA2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{421ACAD5-DAD4-41B7-8308-D360F7E3AA83}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66-413F-A71C-4EFFE5ACA24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{6566EC2D-6167-4B4C-B0D3-15607164C020}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066-413F-A71C-4EFFE5ACA24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{DF6FE676-D2B1-4056-AED5-D9ED26E8A344}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066-413F-A71C-4EFFE5ACA24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{AF83DD3C-F87E-4F1A-A866-5DC1F6250C2C}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066-413F-A71C-4EFFE5ACA24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{77396C54-D5C6-4EB2-9BC0-819B88300BD8}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066-413F-A71C-4EFFE5ACA2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63.3</c:v>
                </c:pt>
                <c:pt idx="16">
                  <c:v>63.1</c:v>
                </c:pt>
                <c:pt idx="24">
                  <c:v>63.6</c:v>
                </c:pt>
                <c:pt idx="32">
                  <c:v>63.7</c:v>
                </c:pt>
              </c:numCache>
            </c:numRef>
          </c:xVal>
          <c:yVal>
            <c:numRef>
              <c:f>公会計指標分析・財政指標組合せ分析表!$BP$51:$DC$51</c:f>
              <c:numCache>
                <c:formatCode>#,##0.0;"▲ "#,##0.0</c:formatCode>
                <c:ptCount val="40"/>
                <c:pt idx="0">
                  <c:v>122.5</c:v>
                </c:pt>
                <c:pt idx="8">
                  <c:v>116.5</c:v>
                </c:pt>
                <c:pt idx="16">
                  <c:v>128.1</c:v>
                </c:pt>
                <c:pt idx="24">
                  <c:v>127.7</c:v>
                </c:pt>
                <c:pt idx="32">
                  <c:v>87.6</c:v>
                </c:pt>
              </c:numCache>
            </c:numRef>
          </c:yVal>
          <c:smooth val="0"/>
          <c:extLst>
            <c:ext xmlns:c16="http://schemas.microsoft.com/office/drawing/2014/chart" uri="{C3380CC4-5D6E-409C-BE32-E72D297353CC}">
              <c16:uniqueId val="{00000009-D066-413F-A71C-4EFFE5ACA2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{26E0238D-6F42-47D8-8199-E3DBB135D3E0}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066-413F-A71C-4EFFE5ACA2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{A153DA15-F1D3-446E-ADA3-385BD33B0D1A}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66-413F-A71C-4EFFE5ACA2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{D56ECBB2-A0BC-4385-9530-F529623E8CF8}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66-413F-A71C-4EFFE5ACA2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{A8813234-865A-4FE9-BBCE-6CF8D23F5F9D}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66-413F-A71C-4EFFE5ACA2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{3FC26CC2-2009-4980-A398-15DFB996C0AD}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66-413F-A71C-4EFFE5ACA24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{285D9045-FAB2-4EDD-BDC2-D23F6526BEFB}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066-413F-A71C-4EFFE5ACA24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{44A56112-1889-4ABE-A790-DA1FCFD88B8C}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066-413F-A71C-4EFFE5ACA24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{700312C8-71F0-4798-87BE-6E8B4C7B547D}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066-413F-A71C-4EFFE5ACA24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{1A9AEE82-C557-4F9E-AC20-B88DCCE06AA1}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066-413F-A71C-4EFFE5ACA2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D066-413F-A71C-4EFFE5ACA24B}"/>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{A25A2DE6-539C-40D0-8E2D-BAF6741DAD96}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4E4-44A3-9948-8C021E82E5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{3EE8E053-9ACA-4B1F-9C29-D879DFBC3909}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E4-44A3-9948-8C021E82E5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{7A8F0F4A-F71E-4845-A1C6-DE12CDCF77D5}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E4-44A3-9948-8C021E82E5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{F0A9A9F5-B261-4E28-8807-5AA9F122D665}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E4-44A3-9948-8C021E82E5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{7C0EB6C3-EA24-43F0-A250-F4F4BA34E40A}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E4-44A3-9948-8C021E82E5F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{708A195C-9BBF-4DE5-8425-E103D79C698B}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4E4-44A3-9948-8C021E82E5F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{2EFD57E1-BA49-4FB9-BDB7-6B35DEB8F3EA}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4E4-44A3-9948-8C021E82E5F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{12DE957E-A849-4E1A-AF4B-7FC5872BA9E4}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4E4-44A3-9948-8C021E82E5F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{0D39F3BF-5865-4AE1-9568-0A05EA671E83}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4E4-44A3-9948-8C021E82E5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15.3</c:v>
                </c:pt>
                <c:pt idx="8">
                  <c:v>14.9</c:v>
                </c:pt>
                <c:pt idx="16">
                  <c:v>14</c:v>
                </c:pt>
                <c:pt idx="24">
                  <c:v>13.2</c:v>
                </c:pt>
                <c:pt idx="32">
                  <c:v>12.5</c:v>
                </c:pt>
              </c:numCache>
            </c:numRef>
          </c:xVal>
          <c:yVal>
            <c:numRef>
              <c:f>公会計指標分析・財政指標組合せ分析表!$BP$73:$DC$73</c:f>
              <c:numCache>
                <c:formatCode>#,##0.0;"▲ "#,##0.0</c:formatCode>
                <c:ptCount val="40"/>
                <c:pt idx="0">
                  <c:v>122.5</c:v>
                </c:pt>
                <c:pt idx="8">
                  <c:v>116.5</c:v>
                </c:pt>
                <c:pt idx="16">
                  <c:v>128.1</c:v>
                </c:pt>
                <c:pt idx="24">
                  <c:v>127.7</c:v>
                </c:pt>
                <c:pt idx="32">
                  <c:v>87.6</c:v>
                </c:pt>
              </c:numCache>
            </c:numRef>
          </c:yVal>
          <c:smooth val="0"/>
          <c:extLst>
            <c:ext xmlns:c16="http://schemas.microsoft.com/office/drawing/2014/chart" uri="{C3380CC4-5D6E-409C-BE32-E72D297353CC}">
              <c16:uniqueId val="{00000009-F4E4-44A3-9948-8C021E82E5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84985503450687E-2"/>
                  <c:y val="-5.236172578116279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{54366ED1-8D8F-46BE-B350-D2FFCDB64BC4}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4E4-44A3-9948-8C021E82E5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{C58F3E4A-53F5-4591-B6AD-7C67A7681E22}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E4-44A3-9948-8C021E82E5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{7074174F-592A-4FC8-9CB5-B1EE3B82D0FA}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E4-44A3-9948-8C021E82E5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{42D5E797-BC34-445C-BDA0-884CAC53818D}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E4-44A3-9948-8C021E82E5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{B2279A94-1E9E-4A78-BF76-A67148D2F54B}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E4-44A3-9948-8C021E82E5F0}"/>
                </c:ext>
              </c:extLst>
            </c:dLbl>
            <c:dLbl>
              <c:idx val="8"/>
              <c:layout>
                <c:manualLayout>
                  <c:x val="-2.6710997734770581E-2"/>
                  <c:y val="-5.776498092001752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{E73E5A48-17CA-452F-B4D3-71680E148DC6}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4E4-44A3-9948-8C021E82E5F0}"/>
                </c:ext>
              </c:extLst>
            </c:dLbl>
            <c:dLbl>
              <c:idx val="16"/>
              <c:layout>
                <c:manualLayout>
                  <c:x val="-3.1570342725075584E-2"/>
                  <c:y val="-7.501693601030751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{8A7DE671-B8BE-4E68-A5CC-E78CD233650A}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4E4-44A3-9948-8C021E82E5F0}"/>
                </c:ext>
              </c:extLst>
            </c:dLbl>
            <c:dLbl>
              <c:idx val="24"/>
              <c:layout>
                <c:manualLayout>
                  <c:x val="-3.1570342725075584E-2"/>
                  <c:y val="-3.258460984158580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{0FEECACE-67A4-43F0-ADFE-CDF5683FC049}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4E4-44A3-9948-8C021E82E5F0}"/>
                </c:ext>
              </c:extLst>
            </c:dLbl>
            <c:dLbl>
              <c:idx val="32"/>
              <c:layout>
                <c:manualLayout>
                  <c:x val="-3.1570342725075584E-2"/>
                  <c:y val="-9.4354126666972626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{C99CA613-3B7E-4CAD-93E2-D1B8F0CD423D}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4E4-44A3-9948-8C021E82E5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F4E4-44A3-9948-8C021E82E5F0}"/>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公債費において大きなウエイトを占めていた</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債の償還終了に伴う元利償還金の減少により減少傾向が続いている。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今後、新庁舎整備事業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鳴門市・北島町共同浄水場整備</a:t>
          </a:r>
          <a:r>
            <a:rPr kumimoji="1" lang="ja-JP" altLang="en-US" sz="1100">
              <a:solidFill>
                <a:schemeClr val="dk1"/>
              </a:solidFill>
              <a:effectLst/>
              <a:latin typeface="+mn-lt"/>
              <a:ea typeface="+mn-ea"/>
              <a:cs typeface="+mn-cs"/>
            </a:rPr>
            <a:t>といった大型事業（投資的経費）に対しては、新たに地方債を発行するため、元利償還金の増加が見込まれる。元金償還には据置期間があるため、ここ数年は減少傾向が続くものの、再び増加に転じる見込み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現在高については、</a:t>
          </a:r>
          <a:r>
            <a:rPr kumimoji="1" lang="ja-JP" altLang="en-US" sz="1100">
              <a:solidFill>
                <a:schemeClr val="dk1"/>
              </a:solidFill>
              <a:effectLst/>
              <a:latin typeface="+mn-lt"/>
              <a:ea typeface="+mn-ea"/>
              <a:cs typeface="+mn-cs"/>
            </a:rPr>
            <a:t>主に道の駅「くるくる</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なると」整備事業に係る地方債の発行により増加に転じた。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公営企業債等繰入見込額については、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年度より大幅に増加しているが、ボートレース競走事業会計からの借入金</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百万円を計上したためである。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充当可能基金については、</a:t>
          </a:r>
          <a:r>
            <a:rPr kumimoji="1" lang="en-US" altLang="ja-JP" sz="1100">
              <a:solidFill>
                <a:schemeClr val="dk1"/>
              </a:solidFill>
              <a:effectLst/>
              <a:latin typeface="+mn-lt"/>
              <a:ea typeface="+mn-ea"/>
              <a:cs typeface="+mn-cs"/>
            </a:rPr>
            <a:t>9,863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4,780</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の大幅な増加となっており、これが将来負担比率分子の減少に大きく影響している。充当可能基金の増加要因は、</a:t>
          </a:r>
          <a:r>
            <a:rPr kumimoji="1" lang="ja-JP" altLang="ja-JP" sz="1100">
              <a:solidFill>
                <a:schemeClr val="dk1"/>
              </a:solidFill>
              <a:effectLst/>
              <a:latin typeface="+mn-lt"/>
              <a:ea typeface="+mn-ea"/>
              <a:cs typeface="+mn-cs"/>
            </a:rPr>
            <a:t>ボートレース競走事業会計</a:t>
          </a:r>
          <a:r>
            <a:rPr kumimoji="1" lang="ja-JP" altLang="en-US" sz="1100">
              <a:solidFill>
                <a:schemeClr val="dk1"/>
              </a:solidFill>
              <a:effectLst/>
              <a:latin typeface="+mn-lt"/>
              <a:ea typeface="+mn-ea"/>
              <a:cs typeface="+mn-cs"/>
            </a:rPr>
            <a:t>から繰り入れた事業収益金の基金積立であり、今後の各種大型事業に備えるものとなっている。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各種</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事業を進めるにあた</a:t>
          </a:r>
          <a:r>
            <a:rPr kumimoji="1" lang="ja-JP" altLang="en-US" sz="1100">
              <a:solidFill>
                <a:schemeClr val="dk1"/>
              </a:solidFill>
              <a:effectLst/>
              <a:latin typeface="+mn-lt"/>
              <a:ea typeface="+mn-ea"/>
              <a:cs typeface="+mn-cs"/>
            </a:rPr>
            <a:t>っては</a:t>
          </a:r>
          <a:r>
            <a:rPr kumimoji="1" lang="ja-JP" altLang="ja-JP" sz="1100">
              <a:solidFill>
                <a:schemeClr val="dk1"/>
              </a:solidFill>
              <a:effectLst/>
              <a:latin typeface="+mn-lt"/>
              <a:ea typeface="+mn-ea"/>
              <a:cs typeface="+mn-cs"/>
            </a:rPr>
            <a:t>、新た</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地方債を発行し、これらの基金を取り崩すことから、再び将来負担比率分子の増加が見込まれる。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令和３年度においては、道の駅「くるくる　なると」整備事業が最終局面を迎え、さらに新庁舎整備事業や鳴門市・北島町共同浄水場整備などの大型事業が今後も続いていくことを背景に、ボートレース競走事業会計から</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億円の繰入を行い、その一部については「鳴門市ボートレース鳴門まちづくり基金」等へ積立を行った。</a:t>
          </a:r>
          <a:endParaRPr lang="ja-JP" altLang="ja-JP" sz="1400">
            <a:effectLst/>
          </a:endParaRPr>
        </a:p>
        <a:p>
          <a:r>
            <a:rPr kumimoji="1" lang="ja-JP" altLang="ja-JP" sz="1100">
              <a:solidFill>
                <a:schemeClr val="dk1"/>
              </a:solidFill>
              <a:effectLst/>
              <a:latin typeface="+mn-lt"/>
              <a:ea typeface="+mn-ea"/>
              <a:cs typeface="+mn-cs"/>
            </a:rPr>
            <a:t>また、普通交付税の再算定もあり、これを原資とした減債基金への積立や、収支差による財政調整基金への積立など、各基金ともに多額の積立を行うことができ、基金全体の年度末残高については、過去最高を記録した。</a:t>
          </a:r>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その他特定目的基金の中でも、「鳴門市ふるさと活性化基金」、「鳴門市ボートレース鳴門まちづくり基金」は、ふるさと納税寄附金やボートレース事業の好調により、今後も一定額の残高確保が見込まれる。また、長期化する新型コロナウイルス感染症に適時的確に対応するため、新型コロナウイルス感染症対応地方創生臨時交付金などの各種交付金と合わせて、新型コロナウイルス感染症対策基金の積極的な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・鳴門市ボートレース鳴門まちづくり基金：モーターボート競走事業の社会貢献広報事業として、地域の活性化及び振興を図り、活力あるまちづくりに資する。</a:t>
          </a:r>
          <a:endParaRPr lang="ja-JP" altLang="ja-JP" sz="1400">
            <a:effectLst/>
          </a:endParaRPr>
        </a:p>
        <a:p>
          <a:r>
            <a:rPr kumimoji="1" lang="ja-JP" altLang="ja-JP" sz="1100">
              <a:solidFill>
                <a:schemeClr val="dk1"/>
              </a:solidFill>
              <a:effectLst/>
              <a:latin typeface="+mn-lt"/>
              <a:ea typeface="+mn-ea"/>
              <a:cs typeface="+mn-cs"/>
            </a:rPr>
            <a:t>・鳴門市庁舎整備基金：庁舎の整備を円滑に行う。</a:t>
          </a:r>
          <a:endParaRPr lang="ja-JP" altLang="ja-JP" sz="1400">
            <a:effectLst/>
          </a:endParaRPr>
        </a:p>
        <a:p>
          <a:r>
            <a:rPr kumimoji="1" lang="ja-JP" altLang="ja-JP" sz="1100">
              <a:solidFill>
                <a:schemeClr val="dk1"/>
              </a:solidFill>
              <a:effectLst/>
              <a:latin typeface="+mn-lt"/>
              <a:ea typeface="+mn-ea"/>
              <a:cs typeface="+mn-cs"/>
            </a:rPr>
            <a:t>・鳴門市ふるさと活性化基金：本市の魅力あるまちづくりを推進し、市勢の活性化を図り、個性的で魅力的な「ふるさと鳴門」づくりに資する。</a:t>
          </a:r>
          <a:endParaRPr lang="ja-JP" altLang="ja-JP" sz="1400">
            <a:effectLst/>
          </a:endParaRPr>
        </a:p>
        <a:p>
          <a:r>
            <a:rPr kumimoji="1" lang="ja-JP" altLang="ja-JP" sz="1100">
              <a:solidFill>
                <a:schemeClr val="dk1"/>
              </a:solidFill>
              <a:effectLst/>
              <a:latin typeface="+mn-lt"/>
              <a:ea typeface="+mn-ea"/>
              <a:cs typeface="+mn-cs"/>
            </a:rPr>
            <a:t>・鳴門市新型コロナウイルス感染症対策基金：①感染拡大の防止に資する事業、②住民生活の支援に資する事業、③地域経済対策に資する事業。</a:t>
          </a:r>
          <a:endParaRPr lang="ja-JP" altLang="ja-JP" sz="1400">
            <a:effectLst/>
          </a:endParaRPr>
        </a:p>
        <a:p>
          <a:r>
            <a:rPr kumimoji="1" lang="ja-JP" altLang="ja-JP" sz="1100">
              <a:solidFill>
                <a:schemeClr val="dk1"/>
              </a:solidFill>
              <a:effectLst/>
              <a:latin typeface="+mn-lt"/>
              <a:ea typeface="+mn-ea"/>
              <a:cs typeface="+mn-cs"/>
            </a:rPr>
            <a:t>・鳴門市健康づくりの推進と地域の医療を守り育む基金：市民が生涯にわたって、健康で、住み慣れた地域で安心して暮らすことができるまちづくりの実現に資する。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・鳴門市ボートレース鳴門まちづくり基金：ボートレース競走事業会計の事業収益金等を原資とし、当初予算で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億、補正予算で利益剰余金処分により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億円の積立を行った。</a:t>
          </a:r>
          <a:endParaRPr lang="ja-JP" altLang="ja-JP" sz="1400">
            <a:effectLst/>
          </a:endParaRPr>
        </a:p>
        <a:p>
          <a:r>
            <a:rPr kumimoji="1" lang="ja-JP" altLang="ja-JP" sz="1100">
              <a:solidFill>
                <a:schemeClr val="dk1"/>
              </a:solidFill>
              <a:effectLst/>
              <a:latin typeface="+mn-lt"/>
              <a:ea typeface="+mn-ea"/>
              <a:cs typeface="+mn-cs"/>
            </a:rPr>
            <a:t>・鳴門市庁舎整備基金：新庁舎整備事業の進捗に伴い、取崩を行ったことにより約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百万円の減額となった。</a:t>
          </a:r>
          <a:endParaRPr lang="ja-JP" altLang="ja-JP" sz="1400">
            <a:effectLst/>
          </a:endParaRPr>
        </a:p>
        <a:p>
          <a:r>
            <a:rPr kumimoji="1" lang="ja-JP" altLang="ja-JP" sz="1100">
              <a:solidFill>
                <a:schemeClr val="dk1"/>
              </a:solidFill>
              <a:effectLst/>
              <a:latin typeface="+mn-lt"/>
              <a:ea typeface="+mn-ea"/>
              <a:cs typeface="+mn-cs"/>
            </a:rPr>
            <a:t>・鳴門市ふるさと活性化基金：ふるさと納税寄附金を積み立てたことによる増加した。</a:t>
          </a:r>
          <a:endParaRPr lang="ja-JP" altLang="ja-JP" sz="1400">
            <a:effectLst/>
          </a:endParaRPr>
        </a:p>
        <a:p>
          <a:r>
            <a:rPr kumimoji="1" lang="ja-JP" altLang="ja-JP" sz="1100">
              <a:solidFill>
                <a:schemeClr val="dk1"/>
              </a:solidFill>
              <a:effectLst/>
              <a:latin typeface="+mn-lt"/>
              <a:ea typeface="+mn-ea"/>
              <a:cs typeface="+mn-cs"/>
            </a:rPr>
            <a:t>・鳴門市新型コロナウイルス感染症対策基金：コロナの状況を勘案し、ボートレースまちづくり基金やボート収益金、個人からの寄附金等から積立を行った。</a:t>
          </a:r>
          <a:endParaRPr lang="ja-JP" altLang="ja-JP" sz="1400">
            <a:effectLst/>
          </a:endParaRPr>
        </a:p>
        <a:p>
          <a:r>
            <a:rPr kumimoji="1" lang="ja-JP" altLang="ja-JP" sz="1100">
              <a:solidFill>
                <a:schemeClr val="dk1"/>
              </a:solidFill>
              <a:effectLst/>
              <a:latin typeface="+mn-lt"/>
              <a:ea typeface="+mn-ea"/>
              <a:cs typeface="+mn-cs"/>
            </a:rPr>
            <a:t>・鳴門市健康づくりの推進と地域の医療を守り育む基金：ボートレース競走事業会計の収益金等を原資とし基金を創設した。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・鳴門市庁舎整備基金：新庁舎整備事業に備え、少なくとも起債対象事業費の１割程度の確保を目指す。</a:t>
          </a:r>
          <a:endParaRPr lang="ja-JP" altLang="ja-JP" sz="1400">
            <a:effectLst/>
          </a:endParaRPr>
        </a:p>
        <a:p>
          <a:r>
            <a:rPr kumimoji="1" lang="ja-JP" altLang="ja-JP" sz="1100">
              <a:solidFill>
                <a:schemeClr val="dk1"/>
              </a:solidFill>
              <a:effectLst/>
              <a:latin typeface="+mn-lt"/>
              <a:ea typeface="+mn-ea"/>
              <a:cs typeface="+mn-cs"/>
            </a:rPr>
            <a:t>・鳴門市ボートレース鳴門まちづくり基金：毎年度の決算に基づく利益剰余金処分に基づき、一定額を繰り入れし積み立てを行うとともに、本市のまちづくりに資する事業については、モーターボート競走事業の社会貢献広報事業として、積極的に活用する。</a:t>
          </a:r>
          <a:endParaRPr lang="ja-JP" altLang="ja-JP" sz="1400">
            <a:effectLst/>
          </a:endParaRPr>
        </a:p>
        <a:p>
          <a:r>
            <a:rPr kumimoji="1" lang="ja-JP" altLang="ja-JP" sz="1100">
              <a:solidFill>
                <a:schemeClr val="dk1"/>
              </a:solidFill>
              <a:effectLst/>
              <a:latin typeface="+mn-lt"/>
              <a:ea typeface="+mn-ea"/>
              <a:cs typeface="+mn-cs"/>
            </a:rPr>
            <a:t>・鳴門市新型コロナウイルス感染症：長期化する新型コロナウイルス感染症に適時的確に対応できるよう、積極的に活用する。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前年度繰越金、ボートレース競走事業会計の収益を原資とした積立、収支差による取崩額の減や積立により、残高については倍増以上の約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千万円となった。</a:t>
          </a:r>
          <a:endParaRPr lang="ja-JP" altLang="ja-JP" sz="1400">
            <a:effectLst/>
          </a:endParaRPr>
        </a:p>
        <a:p>
          <a:r>
            <a:rPr kumimoji="1" lang="ja-JP" altLang="ja-JP" sz="1100">
              <a:solidFill>
                <a:schemeClr val="dk1"/>
              </a:solidFill>
              <a:effectLst/>
              <a:latin typeface="+mn-lt"/>
              <a:ea typeface="+mn-ea"/>
              <a:cs typeface="+mn-cs"/>
            </a:rPr>
            <a:t>税収や各種交付金が当初予算見込みを大きく上回ったことや、普通交付税の再算定があり、想定よりも一般財源に余裕が出てきたことが大きな要因である。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本来であれば、基金の使途の明確化を図るため、特定目的基金へ積み立てるところであるが、長期的に健全な財政運営を図るとともに突発的な財政需要に対応するためには、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億円程度を下回らない額は確保したい。</a:t>
          </a:r>
          <a:r>
            <a:rPr lang="ja-JP" altLang="ja-JP" sz="1100">
              <a:solidFill>
                <a:schemeClr val="dk1"/>
              </a:solidFill>
              <a:effectLst/>
              <a:latin typeface="+mn-lt"/>
              <a:ea typeface="+mn-ea"/>
              <a:cs typeface="+mn-cs"/>
            </a:rPr>
            <a:t>また、総務省が平成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年度に実施した「基金の積立状況等に関する調査結果」からも、財政調整基金の積立の考え方として、標準財政規模の</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％程度と回答した団体が多く、本市においてもこの範囲での残高は常に保持し続けるようにしたい。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基金全体の増額理由で述べた大型事業を見越し、ボートレース競走事業会計の収益を原資とした繰入金により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億円の積立を行ったほか、普通交付税の再算定における「臨時財政対策債償還基金費」約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千万を積み立てたことにより、令和２年度末から倍増以上の約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千万円の残高となった。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公債費において大きなウエイトを占めていた退職手当債やクリーンセンター建設時の起債に係る償還が順次終了していく一方で、道の駅「くるくる</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なると」建設事業や新庁舎整備事業、鳴門市・北島町協働浄水場整備などの元金償還が始まるタイミングで、単年度の負担が増大すると考えられるため、今後の取崩状況をみながら積立を検討していく。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当該指標について、類似団体・全国・県の平均値より高い数値となっており、保有する有形固定資産の老朽化が進んでいる。類似団体内平均値と比較すると、少し高いが、その差は縮まっており更新等を進めてきた結果がわかる。引き続き、「公共施設等総合管理計画」に基づき、中長期的な視点で施設の更新や統廃合、長寿命化を検討し、対策を実行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6790</xdr:rowOff>
    </xdr:from>
    <xdr:ext cx="405111" cy="259045"/>
    <xdr:sp macro="" textlink="">
      <xdr:nvSpPr>
        <xdr:cNvPr id="82" name="有形固定資産減価償却率該当値テキスト"/>
        <xdr:cNvSpPr txBox="1"/>
      </xdr:nvSpPr>
      <xdr:spPr>
        <a:xfrm>
          <a:off x="4813300" y="609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79163</xdr:rowOff>
    </xdr:to>
    <xdr:cxnSp macro="">
      <xdr:nvCxnSpPr>
        <xdr:cNvPr id="84" name="直線コネクタ 83"/>
        <xdr:cNvCxnSpPr/>
      </xdr:nvCxnSpPr>
      <xdr:spPr>
        <a:xfrm>
          <a:off x="4051300" y="616204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85" name="楕円 84"/>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75565</xdr:rowOff>
    </xdr:to>
    <xdr:cxnSp macro="">
      <xdr:nvCxnSpPr>
        <xdr:cNvPr id="86" name="直線コネクタ 85"/>
        <xdr:cNvCxnSpPr/>
      </xdr:nvCxnSpPr>
      <xdr:spPr>
        <a:xfrm>
          <a:off x="3289300" y="614404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7" name="楕円 86"/>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64770</xdr:rowOff>
    </xdr:to>
    <xdr:cxnSp macro="">
      <xdr:nvCxnSpPr>
        <xdr:cNvPr id="88" name="直線コネクタ 87"/>
        <xdr:cNvCxnSpPr/>
      </xdr:nvCxnSpPr>
      <xdr:spPr>
        <a:xfrm flipV="1">
          <a:off x="2527300" y="614404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89" name="楕円 88"/>
        <xdr:cNvSpPr/>
      </xdr:nvSpPr>
      <xdr:spPr>
        <a:xfrm>
          <a:off x="1714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64770</xdr:rowOff>
    </xdr:to>
    <xdr:cxnSp macro="">
      <xdr:nvCxnSpPr>
        <xdr:cNvPr id="90" name="直線コネクタ 89"/>
        <xdr:cNvCxnSpPr/>
      </xdr:nvCxnSpPr>
      <xdr:spPr>
        <a:xfrm>
          <a:off x="1765300" y="612965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1"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5" name="n_1mainValue有形固定資産減価償却率"/>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main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7" name="n_3main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98" name="n_4mainValue有形固定資産減価償却率"/>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当該指標について、類似団体・全国・県の平均値より高い数値となっている。前年度からの低下要因は、モーターボート競走事業会計からの繰入れによる充当可能財源の増である。前年度と比較し大幅に低下してはいるが、今後も当該指標には注視し、適正な地方債発行、行財政改革推進による財政運営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169792</xdr:rowOff>
    </xdr:to>
    <xdr:cxnSp macro="">
      <xdr:nvCxnSpPr>
        <xdr:cNvPr id="127" name="直線コネクタ 126"/>
        <xdr:cNvCxnSpPr/>
      </xdr:nvCxnSpPr>
      <xdr:spPr>
        <a:xfrm flipV="1">
          <a:off x="14793595" y="5312833"/>
          <a:ext cx="1269" cy="1114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2169</xdr:rowOff>
    </xdr:from>
    <xdr:ext cx="469744" cy="259045"/>
    <xdr:sp macro="" textlink="">
      <xdr:nvSpPr>
        <xdr:cNvPr id="128" name="債務償還比率最小値テキスト"/>
        <xdr:cNvSpPr txBox="1"/>
      </xdr:nvSpPr>
      <xdr:spPr>
        <a:xfrm>
          <a:off x="14846300" y="64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169792</xdr:rowOff>
    </xdr:from>
    <xdr:to>
      <xdr:col>76</xdr:col>
      <xdr:colOff>111125</xdr:colOff>
      <xdr:row>32</xdr:row>
      <xdr:rowOff>169792</xdr:rowOff>
    </xdr:to>
    <xdr:cxnSp macro="">
      <xdr:nvCxnSpPr>
        <xdr:cNvPr id="129" name="直線コネクタ 128"/>
        <xdr:cNvCxnSpPr/>
      </xdr:nvCxnSpPr>
      <xdr:spPr>
        <a:xfrm>
          <a:off x="14706600" y="642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6430</xdr:rowOff>
    </xdr:from>
    <xdr:ext cx="469744" cy="259045"/>
    <xdr:sp macro="" textlink="">
      <xdr:nvSpPr>
        <xdr:cNvPr id="132" name="債務償還比率平均値テキスト"/>
        <xdr:cNvSpPr txBox="1"/>
      </xdr:nvSpPr>
      <xdr:spPr>
        <a:xfrm>
          <a:off x="14846300" y="575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155003</xdr:rowOff>
    </xdr:from>
    <xdr:to>
      <xdr:col>76</xdr:col>
      <xdr:colOff>73025</xdr:colOff>
      <xdr:row>30</xdr:row>
      <xdr:rowOff>85153</xdr:rowOff>
    </xdr:to>
    <xdr:sp macro="" textlink="">
      <xdr:nvSpPr>
        <xdr:cNvPr id="133" name="フローチャート: 判断 132"/>
        <xdr:cNvSpPr/>
      </xdr:nvSpPr>
      <xdr:spPr>
        <a:xfrm>
          <a:off x="147447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115972</xdr:rowOff>
    </xdr:from>
    <xdr:to>
      <xdr:col>72</xdr:col>
      <xdr:colOff>123825</xdr:colOff>
      <xdr:row>31</xdr:row>
      <xdr:rowOff>46122</xdr:rowOff>
    </xdr:to>
    <xdr:sp macro="" textlink="">
      <xdr:nvSpPr>
        <xdr:cNvPr id="134" name="フローチャート: 判断 133"/>
        <xdr:cNvSpPr/>
      </xdr:nvSpPr>
      <xdr:spPr>
        <a:xfrm>
          <a:off x="14033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117651</xdr:rowOff>
    </xdr:from>
    <xdr:to>
      <xdr:col>68</xdr:col>
      <xdr:colOff>123825</xdr:colOff>
      <xdr:row>31</xdr:row>
      <xdr:rowOff>47801</xdr:rowOff>
    </xdr:to>
    <xdr:sp macro="" textlink="">
      <xdr:nvSpPr>
        <xdr:cNvPr id="135" name="フローチャート: 判断 134"/>
        <xdr:cNvSpPr/>
      </xdr:nvSpPr>
      <xdr:spPr>
        <a:xfrm>
          <a:off x="13271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117532</xdr:rowOff>
    </xdr:from>
    <xdr:to>
      <xdr:col>64</xdr:col>
      <xdr:colOff>123825</xdr:colOff>
      <xdr:row>31</xdr:row>
      <xdr:rowOff>47682</xdr:rowOff>
    </xdr:to>
    <xdr:sp macro="" textlink="">
      <xdr:nvSpPr>
        <xdr:cNvPr id="136" name="フローチャート: 判断 135"/>
        <xdr:cNvSpPr/>
      </xdr:nvSpPr>
      <xdr:spPr>
        <a:xfrm>
          <a:off x="12509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113693</xdr:rowOff>
    </xdr:from>
    <xdr:to>
      <xdr:col>60</xdr:col>
      <xdr:colOff>123825</xdr:colOff>
      <xdr:row>31</xdr:row>
      <xdr:rowOff>43843</xdr:rowOff>
    </xdr:to>
    <xdr:sp macro="" textlink="">
      <xdr:nvSpPr>
        <xdr:cNvPr id="137" name="フローチャート: 判断 136"/>
        <xdr:cNvSpPr/>
      </xdr:nvSpPr>
      <xdr:spPr>
        <a:xfrm>
          <a:off x="11747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87736</xdr:rowOff>
    </xdr:from>
    <xdr:to>
      <xdr:col>76</xdr:col>
      <xdr:colOff>73025</xdr:colOff>
      <xdr:row>32</xdr:row>
      <xdr:rowOff>17886</xdr:rowOff>
    </xdr:to>
    <xdr:sp macro="" textlink="">
      <xdr:nvSpPr>
        <xdr:cNvPr id="143" name="楕円 142"/>
        <xdr:cNvSpPr/>
      </xdr:nvSpPr>
      <xdr:spPr>
        <a:xfrm>
          <a:off x="147447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66163</xdr:rowOff>
    </xdr:from>
    <xdr:ext cx="469744" cy="259045"/>
    <xdr:sp macro="" textlink="">
      <xdr:nvSpPr>
        <xdr:cNvPr id="144" name="債務償還比率該当値テキスト"/>
        <xdr:cNvSpPr txBox="1"/>
      </xdr:nvSpPr>
      <xdr:spPr>
        <a:xfrm>
          <a:off x="14846300" y="6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50574</xdr:rowOff>
    </xdr:from>
    <xdr:to>
      <xdr:col>72</xdr:col>
      <xdr:colOff>123825</xdr:colOff>
      <xdr:row>33</xdr:row>
      <xdr:rowOff>152174</xdr:rowOff>
    </xdr:to>
    <xdr:sp macro="" textlink="">
      <xdr:nvSpPr>
        <xdr:cNvPr id="145" name="楕円 144"/>
        <xdr:cNvSpPr/>
      </xdr:nvSpPr>
      <xdr:spPr>
        <a:xfrm>
          <a:off x="14033500" y="64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138536</xdr:rowOff>
    </xdr:from>
    <xdr:to>
      <xdr:col>76</xdr:col>
      <xdr:colOff>22225</xdr:colOff>
      <xdr:row>33</xdr:row>
      <xdr:rowOff>101374</xdr:rowOff>
    </xdr:to>
    <xdr:cxnSp macro="">
      <xdr:nvCxnSpPr>
        <xdr:cNvPr id="146" name="直線コネクタ 145"/>
        <xdr:cNvCxnSpPr/>
      </xdr:nvCxnSpPr>
      <xdr:spPr>
        <a:xfrm flipV="1">
          <a:off x="14084300" y="6225011"/>
          <a:ext cx="711200" cy="30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22747</xdr:rowOff>
    </xdr:from>
    <xdr:to>
      <xdr:col>68</xdr:col>
      <xdr:colOff>123825</xdr:colOff>
      <xdr:row>33</xdr:row>
      <xdr:rowOff>124347</xdr:rowOff>
    </xdr:to>
    <xdr:sp macro="" textlink="">
      <xdr:nvSpPr>
        <xdr:cNvPr id="147" name="楕円 146"/>
        <xdr:cNvSpPr/>
      </xdr:nvSpPr>
      <xdr:spPr>
        <a:xfrm>
          <a:off x="13271500" y="64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73547</xdr:rowOff>
    </xdr:from>
    <xdr:to>
      <xdr:col>72</xdr:col>
      <xdr:colOff>73025</xdr:colOff>
      <xdr:row>33</xdr:row>
      <xdr:rowOff>101374</xdr:rowOff>
    </xdr:to>
    <xdr:cxnSp macro="">
      <xdr:nvCxnSpPr>
        <xdr:cNvPr id="148" name="直線コネクタ 147"/>
        <xdr:cNvCxnSpPr/>
      </xdr:nvCxnSpPr>
      <xdr:spPr>
        <a:xfrm>
          <a:off x="13322300" y="6502922"/>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77371</xdr:rowOff>
    </xdr:from>
    <xdr:to>
      <xdr:col>64</xdr:col>
      <xdr:colOff>123825</xdr:colOff>
      <xdr:row>33</xdr:row>
      <xdr:rowOff>7521</xdr:rowOff>
    </xdr:to>
    <xdr:sp macro="" textlink="">
      <xdr:nvSpPr>
        <xdr:cNvPr id="149" name="楕円 148"/>
        <xdr:cNvSpPr/>
      </xdr:nvSpPr>
      <xdr:spPr>
        <a:xfrm>
          <a:off x="12509500" y="63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128171</xdr:rowOff>
    </xdr:from>
    <xdr:to>
      <xdr:col>68</xdr:col>
      <xdr:colOff>73025</xdr:colOff>
      <xdr:row>33</xdr:row>
      <xdr:rowOff>73547</xdr:rowOff>
    </xdr:to>
    <xdr:cxnSp macro="">
      <xdr:nvCxnSpPr>
        <xdr:cNvPr id="150" name="直線コネクタ 149"/>
        <xdr:cNvCxnSpPr/>
      </xdr:nvCxnSpPr>
      <xdr:spPr>
        <a:xfrm>
          <a:off x="12560300" y="6386096"/>
          <a:ext cx="762000" cy="1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82289</xdr:rowOff>
    </xdr:from>
    <xdr:to>
      <xdr:col>60</xdr:col>
      <xdr:colOff>123825</xdr:colOff>
      <xdr:row>33</xdr:row>
      <xdr:rowOff>12439</xdr:rowOff>
    </xdr:to>
    <xdr:sp macro="" textlink="">
      <xdr:nvSpPr>
        <xdr:cNvPr id="151" name="楕円 150"/>
        <xdr:cNvSpPr/>
      </xdr:nvSpPr>
      <xdr:spPr>
        <a:xfrm>
          <a:off x="11747500" y="6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128171</xdr:rowOff>
    </xdr:from>
    <xdr:to>
      <xdr:col>64</xdr:col>
      <xdr:colOff>73025</xdr:colOff>
      <xdr:row>32</xdr:row>
      <xdr:rowOff>133089</xdr:rowOff>
    </xdr:to>
    <xdr:cxnSp macro="">
      <xdr:nvCxnSpPr>
        <xdr:cNvPr id="152" name="直線コネクタ 151"/>
        <xdr:cNvCxnSpPr/>
      </xdr:nvCxnSpPr>
      <xdr:spPr>
        <a:xfrm flipV="1">
          <a:off x="11798300" y="6386096"/>
          <a:ext cx="762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62649</xdr:rowOff>
    </xdr:from>
    <xdr:ext cx="469744" cy="259045"/>
    <xdr:sp macro="" textlink="">
      <xdr:nvSpPr>
        <xdr:cNvPr id="153" name="n_1aveValue債務償還比率"/>
        <xdr:cNvSpPr txBox="1"/>
      </xdr:nvSpPr>
      <xdr:spPr>
        <a:xfrm>
          <a:off x="138367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64328</xdr:rowOff>
    </xdr:from>
    <xdr:ext cx="469744" cy="259045"/>
    <xdr:sp macro="" textlink="">
      <xdr:nvSpPr>
        <xdr:cNvPr id="154" name="n_2aveValue債務償還比率"/>
        <xdr:cNvSpPr txBox="1"/>
      </xdr:nvSpPr>
      <xdr:spPr>
        <a:xfrm>
          <a:off x="13087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64209</xdr:rowOff>
    </xdr:from>
    <xdr:ext cx="469744" cy="259045"/>
    <xdr:sp macro="" textlink="">
      <xdr:nvSpPr>
        <xdr:cNvPr id="155" name="n_3aveValue債務償還比率"/>
        <xdr:cNvSpPr txBox="1"/>
      </xdr:nvSpPr>
      <xdr:spPr>
        <a:xfrm>
          <a:off x="12325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60370</xdr:rowOff>
    </xdr:from>
    <xdr:ext cx="469744" cy="259045"/>
    <xdr:sp macro="" textlink="">
      <xdr:nvSpPr>
        <xdr:cNvPr id="156" name="n_4aveValue債務償還比率"/>
        <xdr:cNvSpPr txBox="1"/>
      </xdr:nvSpPr>
      <xdr:spPr>
        <a:xfrm>
          <a:off x="11563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143301</xdr:rowOff>
    </xdr:from>
    <xdr:ext cx="560923" cy="259045"/>
    <xdr:sp macro="" textlink="">
      <xdr:nvSpPr>
        <xdr:cNvPr id="157" name="n_1mainValue債務償還比率"/>
        <xdr:cNvSpPr txBox="1"/>
      </xdr:nvSpPr>
      <xdr:spPr>
        <a:xfrm>
          <a:off x="13791138" y="6572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115474</xdr:rowOff>
    </xdr:from>
    <xdr:ext cx="469744" cy="259045"/>
    <xdr:sp macro="" textlink="">
      <xdr:nvSpPr>
        <xdr:cNvPr id="158" name="n_2mainValue債務償還比率"/>
        <xdr:cNvSpPr txBox="1"/>
      </xdr:nvSpPr>
      <xdr:spPr>
        <a:xfrm>
          <a:off x="13087427" y="65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170098</xdr:rowOff>
    </xdr:from>
    <xdr:ext cx="469744" cy="259045"/>
    <xdr:sp macro="" textlink="">
      <xdr:nvSpPr>
        <xdr:cNvPr id="159" name="n_3mainValue債務償還比率"/>
        <xdr:cNvSpPr txBox="1"/>
      </xdr:nvSpPr>
      <xdr:spPr>
        <a:xfrm>
          <a:off x="12325427" y="64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3566</xdr:rowOff>
    </xdr:from>
    <xdr:ext cx="469744" cy="259045"/>
    <xdr:sp macro="" textlink="">
      <xdr:nvSpPr>
        <xdr:cNvPr id="160" name="n_4mainValue債務償還比率"/>
        <xdr:cNvSpPr txBox="1"/>
      </xdr:nvSpPr>
      <xdr:spPr>
        <a:xfrm>
          <a:off x="11563427" y="643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38</xdr:row>
      <xdr:rowOff>161925</xdr:rowOff>
    </xdr:to>
    <xdr:cxnSp macro="">
      <xdr:nvCxnSpPr>
        <xdr:cNvPr id="76" name="直線コネクタ 75"/>
        <xdr:cNvCxnSpPr/>
      </xdr:nvCxnSpPr>
      <xdr:spPr>
        <a:xfrm>
          <a:off x="3797300" y="66446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129540</xdr:rowOff>
    </xdr:to>
    <xdr:cxnSp macro="">
      <xdr:nvCxnSpPr>
        <xdr:cNvPr id="78" name="直線コネクタ 77"/>
        <xdr:cNvCxnSpPr/>
      </xdr:nvCxnSpPr>
      <xdr:spPr>
        <a:xfrm>
          <a:off x="2908300" y="6606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xdr:rowOff>
    </xdr:from>
    <xdr:to>
      <xdr:col>10</xdr:col>
      <xdr:colOff>165100</xdr:colOff>
      <xdr:row>38</xdr:row>
      <xdr:rowOff>106045</xdr:rowOff>
    </xdr:to>
    <xdr:sp macro="" textlink="">
      <xdr:nvSpPr>
        <xdr:cNvPr id="79" name="楕円 78"/>
        <xdr:cNvSpPr/>
      </xdr:nvSpPr>
      <xdr:spPr>
        <a:xfrm>
          <a:off x="1968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91440</xdr:rowOff>
    </xdr:to>
    <xdr:cxnSp macro="">
      <xdr:nvCxnSpPr>
        <xdr:cNvPr id="80" name="直線コネクタ 79"/>
        <xdr:cNvCxnSpPr/>
      </xdr:nvCxnSpPr>
      <xdr:spPr>
        <a:xfrm>
          <a:off x="2019300" y="65703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55245</xdr:rowOff>
    </xdr:to>
    <xdr:cxnSp macro="">
      <xdr:nvCxnSpPr>
        <xdr:cNvPr id="82" name="直線コネクタ 81"/>
        <xdr:cNvCxnSpPr/>
      </xdr:nvCxnSpPr>
      <xdr:spPr>
        <a:xfrm>
          <a:off x="1130300" y="653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97172</xdr:rowOff>
    </xdr:from>
    <xdr:ext cx="405111" cy="259045"/>
    <xdr:sp macro="" textlink="">
      <xdr:nvSpPr>
        <xdr:cNvPr id="89" name="n_3mainValue【道路】&#10;有形固定資産減価償却率"/>
        <xdr:cNvSpPr txBox="1"/>
      </xdr:nvSpPr>
      <xdr:spPr>
        <a:xfrm>
          <a:off x="1816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59072</xdr:rowOff>
    </xdr:from>
    <xdr:ext cx="405111" cy="259045"/>
    <xdr:sp macro="" textlink="">
      <xdr:nvSpPr>
        <xdr:cNvPr id="90" name="n_4mainValue【道路】&#10;有形固定資産減価償却率"/>
        <xdr:cNvSpPr txBox="1"/>
      </xdr:nvSpPr>
      <xdr:spPr>
        <a:xfrm>
          <a:off x="927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13872</xdr:rowOff>
    </xdr:from>
    <xdr:to>
      <xdr:col>55</xdr:col>
      <xdr:colOff>50800</xdr:colOff>
      <xdr:row>40</xdr:row>
      <xdr:rowOff>115472</xdr:rowOff>
    </xdr:to>
    <xdr:sp macro="" textlink="">
      <xdr:nvSpPr>
        <xdr:cNvPr id="132" name="楕円 131"/>
        <xdr:cNvSpPr/>
      </xdr:nvSpPr>
      <xdr:spPr>
        <a:xfrm>
          <a:off x="10426700" y="6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163749</xdr:rowOff>
    </xdr:from>
    <xdr:ext cx="534377" cy="259045"/>
    <xdr:sp macro="" textlink="">
      <xdr:nvSpPr>
        <xdr:cNvPr id="133" name="【道路】&#10;一人当たり延長該当値テキスト"/>
        <xdr:cNvSpPr txBox="1"/>
      </xdr:nvSpPr>
      <xdr:spPr>
        <a:xfrm>
          <a:off x="10515600" y="685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18966</xdr:rowOff>
    </xdr:from>
    <xdr:to>
      <xdr:col>50</xdr:col>
      <xdr:colOff>165100</xdr:colOff>
      <xdr:row>40</xdr:row>
      <xdr:rowOff>120566</xdr:rowOff>
    </xdr:to>
    <xdr:sp macro="" textlink="">
      <xdr:nvSpPr>
        <xdr:cNvPr id="134" name="楕円 133"/>
        <xdr:cNvSpPr/>
      </xdr:nvSpPr>
      <xdr:spPr>
        <a:xfrm>
          <a:off x="9588500" y="68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64672</xdr:rowOff>
    </xdr:from>
    <xdr:to>
      <xdr:col>55</xdr:col>
      <xdr:colOff>0</xdr:colOff>
      <xdr:row>40</xdr:row>
      <xdr:rowOff>69766</xdr:rowOff>
    </xdr:to>
    <xdr:cxnSp macro="">
      <xdr:nvCxnSpPr>
        <xdr:cNvPr id="135" name="直線コネクタ 134"/>
        <xdr:cNvCxnSpPr/>
      </xdr:nvCxnSpPr>
      <xdr:spPr>
        <a:xfrm flipV="1">
          <a:off x="9639300" y="6922672"/>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23637</xdr:rowOff>
    </xdr:from>
    <xdr:to>
      <xdr:col>46</xdr:col>
      <xdr:colOff>38100</xdr:colOff>
      <xdr:row>40</xdr:row>
      <xdr:rowOff>125237</xdr:rowOff>
    </xdr:to>
    <xdr:sp macro="" textlink="">
      <xdr:nvSpPr>
        <xdr:cNvPr id="136" name="楕円 135"/>
        <xdr:cNvSpPr/>
      </xdr:nvSpPr>
      <xdr:spPr>
        <a:xfrm>
          <a:off x="8699500" y="688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69766</xdr:rowOff>
    </xdr:from>
    <xdr:to>
      <xdr:col>50</xdr:col>
      <xdr:colOff>114300</xdr:colOff>
      <xdr:row>40</xdr:row>
      <xdr:rowOff>74437</xdr:rowOff>
    </xdr:to>
    <xdr:cxnSp macro="">
      <xdr:nvCxnSpPr>
        <xdr:cNvPr id="137" name="直線コネクタ 136"/>
        <xdr:cNvCxnSpPr/>
      </xdr:nvCxnSpPr>
      <xdr:spPr>
        <a:xfrm flipV="1">
          <a:off x="8750300" y="6927766"/>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29090</xdr:rowOff>
    </xdr:from>
    <xdr:to>
      <xdr:col>41</xdr:col>
      <xdr:colOff>101600</xdr:colOff>
      <xdr:row>40</xdr:row>
      <xdr:rowOff>130690</xdr:rowOff>
    </xdr:to>
    <xdr:sp macro="" textlink="">
      <xdr:nvSpPr>
        <xdr:cNvPr id="138" name="楕円 137"/>
        <xdr:cNvSpPr/>
      </xdr:nvSpPr>
      <xdr:spPr>
        <a:xfrm>
          <a:off x="7810500" y="68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74437</xdr:rowOff>
    </xdr:from>
    <xdr:to>
      <xdr:col>45</xdr:col>
      <xdr:colOff>177800</xdr:colOff>
      <xdr:row>40</xdr:row>
      <xdr:rowOff>79890</xdr:rowOff>
    </xdr:to>
    <xdr:cxnSp macro="">
      <xdr:nvCxnSpPr>
        <xdr:cNvPr id="139" name="直線コネクタ 138"/>
        <xdr:cNvCxnSpPr/>
      </xdr:nvCxnSpPr>
      <xdr:spPr>
        <a:xfrm flipV="1">
          <a:off x="7861300" y="6932437"/>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33401</xdr:rowOff>
    </xdr:from>
    <xdr:to>
      <xdr:col>36</xdr:col>
      <xdr:colOff>165100</xdr:colOff>
      <xdr:row>40</xdr:row>
      <xdr:rowOff>135001</xdr:rowOff>
    </xdr:to>
    <xdr:sp macro="" textlink="">
      <xdr:nvSpPr>
        <xdr:cNvPr id="140" name="楕円 139"/>
        <xdr:cNvSpPr/>
      </xdr:nvSpPr>
      <xdr:spPr>
        <a:xfrm>
          <a:off x="6921500" y="68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79890</xdr:rowOff>
    </xdr:from>
    <xdr:to>
      <xdr:col>41</xdr:col>
      <xdr:colOff>50800</xdr:colOff>
      <xdr:row>40</xdr:row>
      <xdr:rowOff>84201</xdr:rowOff>
    </xdr:to>
    <xdr:cxnSp macro="">
      <xdr:nvCxnSpPr>
        <xdr:cNvPr id="141" name="直線コネクタ 140"/>
        <xdr:cNvCxnSpPr/>
      </xdr:nvCxnSpPr>
      <xdr:spPr>
        <a:xfrm flipV="1">
          <a:off x="6972300" y="6937890"/>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111693</xdr:rowOff>
    </xdr:from>
    <xdr:ext cx="534377" cy="259045"/>
    <xdr:sp macro="" textlink="">
      <xdr:nvSpPr>
        <xdr:cNvPr id="146" name="n_1mainValue【道路】&#10;一人当たり延長"/>
        <xdr:cNvSpPr txBox="1"/>
      </xdr:nvSpPr>
      <xdr:spPr>
        <a:xfrm>
          <a:off x="9359411" y="696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116364</xdr:rowOff>
    </xdr:from>
    <xdr:ext cx="534377" cy="259045"/>
    <xdr:sp macro="" textlink="">
      <xdr:nvSpPr>
        <xdr:cNvPr id="147" name="n_2mainValue【道路】&#10;一人当たり延長"/>
        <xdr:cNvSpPr txBox="1"/>
      </xdr:nvSpPr>
      <xdr:spPr>
        <a:xfrm>
          <a:off x="8483111" y="69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121817</xdr:rowOff>
    </xdr:from>
    <xdr:ext cx="534377" cy="259045"/>
    <xdr:sp macro="" textlink="">
      <xdr:nvSpPr>
        <xdr:cNvPr id="148" name="n_3mainValue【道路】&#10;一人当たり延長"/>
        <xdr:cNvSpPr txBox="1"/>
      </xdr:nvSpPr>
      <xdr:spPr>
        <a:xfrm>
          <a:off x="7594111" y="69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126128</xdr:rowOff>
    </xdr:from>
    <xdr:ext cx="534377" cy="259045"/>
    <xdr:sp macro="" textlink="">
      <xdr:nvSpPr>
        <xdr:cNvPr id="149" name="n_4mainValue【道路】&#10;一人当たり延長"/>
        <xdr:cNvSpPr txBox="1"/>
      </xdr:nvSpPr>
      <xdr:spPr>
        <a:xfrm>
          <a:off x="6705111" y="69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54356</xdr:rowOff>
    </xdr:from>
    <xdr:to>
      <xdr:col>24</xdr:col>
      <xdr:colOff>114300</xdr:colOff>
      <xdr:row>62</xdr:row>
      <xdr:rowOff>155956</xdr:rowOff>
    </xdr:to>
    <xdr:sp macro="" textlink="">
      <xdr:nvSpPr>
        <xdr:cNvPr id="188" name="楕円 187"/>
        <xdr:cNvSpPr/>
      </xdr:nvSpPr>
      <xdr:spPr>
        <a:xfrm>
          <a:off x="4584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32783</xdr:rowOff>
    </xdr:from>
    <xdr:ext cx="405111" cy="259045"/>
    <xdr:sp macro="" textlink="">
      <xdr:nvSpPr>
        <xdr:cNvPr id="189" name="【橋りょう・トンネル】&#10;有形固定資産減価償却率該当値テキスト"/>
        <xdr:cNvSpPr txBox="1"/>
      </xdr:nvSpPr>
      <xdr:spPr>
        <a:xfrm>
          <a:off x="4673600"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190" name="楕円 189"/>
        <xdr:cNvSpPr/>
      </xdr:nvSpPr>
      <xdr:spPr>
        <a:xfrm>
          <a:off x="3746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98298</xdr:rowOff>
    </xdr:from>
    <xdr:to>
      <xdr:col>24</xdr:col>
      <xdr:colOff>63500</xdr:colOff>
      <xdr:row>62</xdr:row>
      <xdr:rowOff>105156</xdr:rowOff>
    </xdr:to>
    <xdr:cxnSp macro="">
      <xdr:nvCxnSpPr>
        <xdr:cNvPr id="191" name="直線コネクタ 190"/>
        <xdr:cNvCxnSpPr/>
      </xdr:nvCxnSpPr>
      <xdr:spPr>
        <a:xfrm>
          <a:off x="3797300" y="107281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33782</xdr:rowOff>
    </xdr:from>
    <xdr:to>
      <xdr:col>15</xdr:col>
      <xdr:colOff>101600</xdr:colOff>
      <xdr:row>62</xdr:row>
      <xdr:rowOff>135382</xdr:rowOff>
    </xdr:to>
    <xdr:sp macro="" textlink="">
      <xdr:nvSpPr>
        <xdr:cNvPr id="192" name="楕円 191"/>
        <xdr:cNvSpPr/>
      </xdr:nvSpPr>
      <xdr:spPr>
        <a:xfrm>
          <a:off x="2857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84582</xdr:rowOff>
    </xdr:from>
    <xdr:to>
      <xdr:col>19</xdr:col>
      <xdr:colOff>177800</xdr:colOff>
      <xdr:row>62</xdr:row>
      <xdr:rowOff>98298</xdr:rowOff>
    </xdr:to>
    <xdr:cxnSp macro="">
      <xdr:nvCxnSpPr>
        <xdr:cNvPr id="193" name="直線コネクタ 192"/>
        <xdr:cNvCxnSpPr/>
      </xdr:nvCxnSpPr>
      <xdr:spPr>
        <a:xfrm>
          <a:off x="2908300" y="1071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xdr:rowOff>
    </xdr:from>
    <xdr:to>
      <xdr:col>10</xdr:col>
      <xdr:colOff>165100</xdr:colOff>
      <xdr:row>62</xdr:row>
      <xdr:rowOff>114808</xdr:rowOff>
    </xdr:to>
    <xdr:sp macro="" textlink="">
      <xdr:nvSpPr>
        <xdr:cNvPr id="194" name="楕円 193"/>
        <xdr:cNvSpPr/>
      </xdr:nvSpPr>
      <xdr:spPr>
        <a:xfrm>
          <a:off x="1968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64008</xdr:rowOff>
    </xdr:from>
    <xdr:to>
      <xdr:col>15</xdr:col>
      <xdr:colOff>50800</xdr:colOff>
      <xdr:row>62</xdr:row>
      <xdr:rowOff>84582</xdr:rowOff>
    </xdr:to>
    <xdr:cxnSp macro="">
      <xdr:nvCxnSpPr>
        <xdr:cNvPr id="195" name="直線コネクタ 194"/>
        <xdr:cNvCxnSpPr/>
      </xdr:nvCxnSpPr>
      <xdr:spPr>
        <a:xfrm>
          <a:off x="2019300" y="106939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xdr:rowOff>
    </xdr:from>
    <xdr:to>
      <xdr:col>6</xdr:col>
      <xdr:colOff>38100</xdr:colOff>
      <xdr:row>62</xdr:row>
      <xdr:rowOff>110236</xdr:rowOff>
    </xdr:to>
    <xdr:sp macro="" textlink="">
      <xdr:nvSpPr>
        <xdr:cNvPr id="196" name="楕円 195"/>
        <xdr:cNvSpPr/>
      </xdr:nvSpPr>
      <xdr:spPr>
        <a:xfrm>
          <a:off x="107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59436</xdr:rowOff>
    </xdr:from>
    <xdr:to>
      <xdr:col>10</xdr:col>
      <xdr:colOff>114300</xdr:colOff>
      <xdr:row>62</xdr:row>
      <xdr:rowOff>64008</xdr:rowOff>
    </xdr:to>
    <xdr:cxnSp macro="">
      <xdr:nvCxnSpPr>
        <xdr:cNvPr id="197" name="直線コネクタ 196"/>
        <xdr:cNvCxnSpPr/>
      </xdr:nvCxnSpPr>
      <xdr:spPr>
        <a:xfrm>
          <a:off x="1130300" y="1068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202" name="n_1mainValue【橋りょう・トンネル】&#10;有形固定資産減価償却率"/>
        <xdr:cNvSpPr txBox="1"/>
      </xdr:nvSpPr>
      <xdr:spPr>
        <a:xfrm>
          <a:off x="35820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126509</xdr:rowOff>
    </xdr:from>
    <xdr:ext cx="405111" cy="259045"/>
    <xdr:sp macro="" textlink="">
      <xdr:nvSpPr>
        <xdr:cNvPr id="203" name="n_2mainValue【橋りょう・トンネル】&#10;有形固定資産減価償却率"/>
        <xdr:cNvSpPr txBox="1"/>
      </xdr:nvSpPr>
      <xdr:spPr>
        <a:xfrm>
          <a:off x="2705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105935</xdr:rowOff>
    </xdr:from>
    <xdr:ext cx="405111" cy="259045"/>
    <xdr:sp macro="" textlink="">
      <xdr:nvSpPr>
        <xdr:cNvPr id="204" name="n_3mainValue【橋りょう・トンネル】&#10;有形固定資産減価償却率"/>
        <xdr:cNvSpPr txBox="1"/>
      </xdr:nvSpPr>
      <xdr:spPr>
        <a:xfrm>
          <a:off x="18167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101363</xdr:rowOff>
    </xdr:from>
    <xdr:ext cx="405111" cy="259045"/>
    <xdr:sp macro="" textlink="">
      <xdr:nvSpPr>
        <xdr:cNvPr id="205" name="n_4mainValue【橋りょう・トンネル】&#10;有形固定資産減価償却率"/>
        <xdr:cNvSpPr txBox="1"/>
      </xdr:nvSpPr>
      <xdr:spPr>
        <a:xfrm>
          <a:off x="927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111429</xdr:rowOff>
    </xdr:from>
    <xdr:to>
      <xdr:col>55</xdr:col>
      <xdr:colOff>50800</xdr:colOff>
      <xdr:row>64</xdr:row>
      <xdr:rowOff>41579</xdr:rowOff>
    </xdr:to>
    <xdr:sp macro="" textlink="">
      <xdr:nvSpPr>
        <xdr:cNvPr id="245" name="楕円 244"/>
        <xdr:cNvSpPr/>
      </xdr:nvSpPr>
      <xdr:spPr>
        <a:xfrm>
          <a:off x="10426700" y="10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26356</xdr:rowOff>
    </xdr:from>
    <xdr:ext cx="599010" cy="259045"/>
    <xdr:sp macro="" textlink="">
      <xdr:nvSpPr>
        <xdr:cNvPr id="246" name="【橋りょう・トンネル】&#10;一人当たり有形固定資産（償却資産）額該当値テキスト"/>
        <xdr:cNvSpPr txBox="1"/>
      </xdr:nvSpPr>
      <xdr:spPr>
        <a:xfrm>
          <a:off x="10515600" y="108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114017</xdr:rowOff>
    </xdr:from>
    <xdr:to>
      <xdr:col>50</xdr:col>
      <xdr:colOff>165100</xdr:colOff>
      <xdr:row>64</xdr:row>
      <xdr:rowOff>44167</xdr:rowOff>
    </xdr:to>
    <xdr:sp macro="" textlink="">
      <xdr:nvSpPr>
        <xdr:cNvPr id="247" name="楕円 246"/>
        <xdr:cNvSpPr/>
      </xdr:nvSpPr>
      <xdr:spPr>
        <a:xfrm>
          <a:off x="9588500" y="109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162229</xdr:rowOff>
    </xdr:from>
    <xdr:to>
      <xdr:col>55</xdr:col>
      <xdr:colOff>0</xdr:colOff>
      <xdr:row>63</xdr:row>
      <xdr:rowOff>164817</xdr:rowOff>
    </xdr:to>
    <xdr:cxnSp macro="">
      <xdr:nvCxnSpPr>
        <xdr:cNvPr id="248" name="直線コネクタ 247"/>
        <xdr:cNvCxnSpPr/>
      </xdr:nvCxnSpPr>
      <xdr:spPr>
        <a:xfrm flipV="1">
          <a:off x="9639300" y="10963579"/>
          <a:ext cx="8382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116131</xdr:rowOff>
    </xdr:from>
    <xdr:to>
      <xdr:col>46</xdr:col>
      <xdr:colOff>38100</xdr:colOff>
      <xdr:row>64</xdr:row>
      <xdr:rowOff>46281</xdr:rowOff>
    </xdr:to>
    <xdr:sp macro="" textlink="">
      <xdr:nvSpPr>
        <xdr:cNvPr id="249" name="楕円 248"/>
        <xdr:cNvSpPr/>
      </xdr:nvSpPr>
      <xdr:spPr>
        <a:xfrm>
          <a:off x="8699500" y="10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164817</xdr:rowOff>
    </xdr:from>
    <xdr:to>
      <xdr:col>50</xdr:col>
      <xdr:colOff>114300</xdr:colOff>
      <xdr:row>63</xdr:row>
      <xdr:rowOff>166931</xdr:rowOff>
    </xdr:to>
    <xdr:cxnSp macro="">
      <xdr:nvCxnSpPr>
        <xdr:cNvPr id="250" name="直線コネクタ 249"/>
        <xdr:cNvCxnSpPr/>
      </xdr:nvCxnSpPr>
      <xdr:spPr>
        <a:xfrm flipV="1">
          <a:off x="8750300" y="1096616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118002</xdr:rowOff>
    </xdr:from>
    <xdr:to>
      <xdr:col>41</xdr:col>
      <xdr:colOff>101600</xdr:colOff>
      <xdr:row>64</xdr:row>
      <xdr:rowOff>48152</xdr:rowOff>
    </xdr:to>
    <xdr:sp macro="" textlink="">
      <xdr:nvSpPr>
        <xdr:cNvPr id="251" name="楕円 250"/>
        <xdr:cNvSpPr/>
      </xdr:nvSpPr>
      <xdr:spPr>
        <a:xfrm>
          <a:off x="7810500" y="109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166931</xdr:rowOff>
    </xdr:from>
    <xdr:to>
      <xdr:col>45</xdr:col>
      <xdr:colOff>177800</xdr:colOff>
      <xdr:row>63</xdr:row>
      <xdr:rowOff>168802</xdr:rowOff>
    </xdr:to>
    <xdr:cxnSp macro="">
      <xdr:nvCxnSpPr>
        <xdr:cNvPr id="252" name="直線コネクタ 251"/>
        <xdr:cNvCxnSpPr/>
      </xdr:nvCxnSpPr>
      <xdr:spPr>
        <a:xfrm flipV="1">
          <a:off x="7861300" y="1096828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120588</xdr:rowOff>
    </xdr:from>
    <xdr:to>
      <xdr:col>36</xdr:col>
      <xdr:colOff>165100</xdr:colOff>
      <xdr:row>64</xdr:row>
      <xdr:rowOff>50738</xdr:rowOff>
    </xdr:to>
    <xdr:sp macro="" textlink="">
      <xdr:nvSpPr>
        <xdr:cNvPr id="253" name="楕円 252"/>
        <xdr:cNvSpPr/>
      </xdr:nvSpPr>
      <xdr:spPr>
        <a:xfrm>
          <a:off x="6921500" y="109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168802</xdr:rowOff>
    </xdr:from>
    <xdr:to>
      <xdr:col>41</xdr:col>
      <xdr:colOff>50800</xdr:colOff>
      <xdr:row>63</xdr:row>
      <xdr:rowOff>171388</xdr:rowOff>
    </xdr:to>
    <xdr:cxnSp macro="">
      <xdr:nvCxnSpPr>
        <xdr:cNvPr id="254" name="直線コネクタ 253"/>
        <xdr:cNvCxnSpPr/>
      </xdr:nvCxnSpPr>
      <xdr:spPr>
        <a:xfrm flipV="1">
          <a:off x="6972300" y="10970152"/>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35294</xdr:rowOff>
    </xdr:from>
    <xdr:ext cx="599010" cy="259045"/>
    <xdr:sp macro="" textlink="">
      <xdr:nvSpPr>
        <xdr:cNvPr id="259" name="n_1mainValue【橋りょう・トンネル】&#10;一人当たり有形固定資産（償却資産）額"/>
        <xdr:cNvSpPr txBox="1"/>
      </xdr:nvSpPr>
      <xdr:spPr>
        <a:xfrm>
          <a:off x="9327095" y="110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37408</xdr:rowOff>
    </xdr:from>
    <xdr:ext cx="599010" cy="259045"/>
    <xdr:sp macro="" textlink="">
      <xdr:nvSpPr>
        <xdr:cNvPr id="260" name="n_2mainValue【橋りょう・トンネル】&#10;一人当たり有形固定資産（償却資産）額"/>
        <xdr:cNvSpPr txBox="1"/>
      </xdr:nvSpPr>
      <xdr:spPr>
        <a:xfrm>
          <a:off x="8450795" y="110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39279</xdr:rowOff>
    </xdr:from>
    <xdr:ext cx="599010" cy="259045"/>
    <xdr:sp macro="" textlink="">
      <xdr:nvSpPr>
        <xdr:cNvPr id="261" name="n_3mainValue【橋りょう・トンネル】&#10;一人当たり有形固定資産（償却資産）額"/>
        <xdr:cNvSpPr txBox="1"/>
      </xdr:nvSpPr>
      <xdr:spPr>
        <a:xfrm>
          <a:off x="7561795" y="1101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41865</xdr:rowOff>
    </xdr:from>
    <xdr:ext cx="599010" cy="259045"/>
    <xdr:sp macro="" textlink="">
      <xdr:nvSpPr>
        <xdr:cNvPr id="262" name="n_4mainValue【橋りょう・トンネル】&#10;一人当たり有形固定資産（償却資産）額"/>
        <xdr:cNvSpPr txBox="1"/>
      </xdr:nvSpPr>
      <xdr:spPr>
        <a:xfrm>
          <a:off x="6672795" y="1101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106499</xdr:rowOff>
    </xdr:from>
    <xdr:to>
      <xdr:col>24</xdr:col>
      <xdr:colOff>114300</xdr:colOff>
      <xdr:row>86</xdr:row>
      <xdr:rowOff>36649</xdr:rowOff>
    </xdr:to>
    <xdr:sp macro="" textlink="">
      <xdr:nvSpPr>
        <xdr:cNvPr id="304" name="楕円 303"/>
        <xdr:cNvSpPr/>
      </xdr:nvSpPr>
      <xdr:spPr>
        <a:xfrm>
          <a:off x="4584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21426</xdr:rowOff>
    </xdr:from>
    <xdr:ext cx="405111" cy="259045"/>
    <xdr:sp macro="" textlink="">
      <xdr:nvSpPr>
        <xdr:cNvPr id="305" name="【公営住宅】&#10;有形固定資産減価償却率該当値テキスト"/>
        <xdr:cNvSpPr txBox="1"/>
      </xdr:nvSpPr>
      <xdr:spPr>
        <a:xfrm>
          <a:off x="4673600" y="1459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109764</xdr:rowOff>
    </xdr:from>
    <xdr:to>
      <xdr:col>20</xdr:col>
      <xdr:colOff>38100</xdr:colOff>
      <xdr:row>86</xdr:row>
      <xdr:rowOff>39914</xdr:rowOff>
    </xdr:to>
    <xdr:sp macro="" textlink="">
      <xdr:nvSpPr>
        <xdr:cNvPr id="306" name="楕円 305"/>
        <xdr:cNvSpPr/>
      </xdr:nvSpPr>
      <xdr:spPr>
        <a:xfrm>
          <a:off x="3746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157299</xdr:rowOff>
    </xdr:from>
    <xdr:to>
      <xdr:col>24</xdr:col>
      <xdr:colOff>63500</xdr:colOff>
      <xdr:row>85</xdr:row>
      <xdr:rowOff>160564</xdr:rowOff>
    </xdr:to>
    <xdr:cxnSp macro="">
      <xdr:nvCxnSpPr>
        <xdr:cNvPr id="307" name="直線コネクタ 306"/>
        <xdr:cNvCxnSpPr/>
      </xdr:nvCxnSpPr>
      <xdr:spPr>
        <a:xfrm flipV="1">
          <a:off x="3797300" y="147305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111398</xdr:rowOff>
    </xdr:from>
    <xdr:to>
      <xdr:col>15</xdr:col>
      <xdr:colOff>101600</xdr:colOff>
      <xdr:row>86</xdr:row>
      <xdr:rowOff>41548</xdr:rowOff>
    </xdr:to>
    <xdr:sp macro="" textlink="">
      <xdr:nvSpPr>
        <xdr:cNvPr id="308" name="楕円 307"/>
        <xdr:cNvSpPr/>
      </xdr:nvSpPr>
      <xdr:spPr>
        <a:xfrm>
          <a:off x="2857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160564</xdr:rowOff>
    </xdr:from>
    <xdr:to>
      <xdr:col>19</xdr:col>
      <xdr:colOff>177800</xdr:colOff>
      <xdr:row>85</xdr:row>
      <xdr:rowOff>162198</xdr:rowOff>
    </xdr:to>
    <xdr:cxnSp macro="">
      <xdr:nvCxnSpPr>
        <xdr:cNvPr id="309" name="直線コネクタ 308"/>
        <xdr:cNvCxnSpPr/>
      </xdr:nvCxnSpPr>
      <xdr:spPr>
        <a:xfrm flipV="1">
          <a:off x="2908300" y="1473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114663</xdr:rowOff>
    </xdr:from>
    <xdr:to>
      <xdr:col>10</xdr:col>
      <xdr:colOff>165100</xdr:colOff>
      <xdr:row>86</xdr:row>
      <xdr:rowOff>44813</xdr:rowOff>
    </xdr:to>
    <xdr:sp macro="" textlink="">
      <xdr:nvSpPr>
        <xdr:cNvPr id="310" name="楕円 309"/>
        <xdr:cNvSpPr/>
      </xdr:nvSpPr>
      <xdr:spPr>
        <a:xfrm>
          <a:off x="1968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162198</xdr:rowOff>
    </xdr:from>
    <xdr:to>
      <xdr:col>15</xdr:col>
      <xdr:colOff>50800</xdr:colOff>
      <xdr:row>85</xdr:row>
      <xdr:rowOff>165463</xdr:rowOff>
    </xdr:to>
    <xdr:cxnSp macro="">
      <xdr:nvCxnSpPr>
        <xdr:cNvPr id="311" name="直線コネクタ 310"/>
        <xdr:cNvCxnSpPr/>
      </xdr:nvCxnSpPr>
      <xdr:spPr>
        <a:xfrm flipV="1">
          <a:off x="2019300" y="147354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121194</xdr:rowOff>
    </xdr:from>
    <xdr:to>
      <xdr:col>6</xdr:col>
      <xdr:colOff>38100</xdr:colOff>
      <xdr:row>86</xdr:row>
      <xdr:rowOff>51344</xdr:rowOff>
    </xdr:to>
    <xdr:sp macro="" textlink="">
      <xdr:nvSpPr>
        <xdr:cNvPr id="312" name="楕円 311"/>
        <xdr:cNvSpPr/>
      </xdr:nvSpPr>
      <xdr:spPr>
        <a:xfrm>
          <a:off x="1079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165463</xdr:rowOff>
    </xdr:from>
    <xdr:to>
      <xdr:col>10</xdr:col>
      <xdr:colOff>114300</xdr:colOff>
      <xdr:row>86</xdr:row>
      <xdr:rowOff>544</xdr:rowOff>
    </xdr:to>
    <xdr:cxnSp macro="">
      <xdr:nvCxnSpPr>
        <xdr:cNvPr id="313" name="直線コネクタ 312"/>
        <xdr:cNvCxnSpPr/>
      </xdr:nvCxnSpPr>
      <xdr:spPr>
        <a:xfrm flipV="1">
          <a:off x="1130300" y="147387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4" name="n_1aveValue【公営住宅】&#10;有形固定資産減価償却率"/>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5" name="n_2aveValue【公営住宅】&#10;有形固定資産減価償却率"/>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6" name="n_3aveValue【公営住宅】&#10;有形固定資産減価償却率"/>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31041</xdr:rowOff>
    </xdr:from>
    <xdr:ext cx="405111" cy="259045"/>
    <xdr:sp macro="" textlink="">
      <xdr:nvSpPr>
        <xdr:cNvPr id="318" name="n_1mainValue【公営住宅】&#10;有形固定資産減価償却率"/>
        <xdr:cNvSpPr txBox="1"/>
      </xdr:nvSpPr>
      <xdr:spPr>
        <a:xfrm>
          <a:off x="3582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32675</xdr:rowOff>
    </xdr:from>
    <xdr:ext cx="405111" cy="259045"/>
    <xdr:sp macro="" textlink="">
      <xdr:nvSpPr>
        <xdr:cNvPr id="319" name="n_2mainValue【公営住宅】&#10;有形固定資産減価償却率"/>
        <xdr:cNvSpPr txBox="1"/>
      </xdr:nvSpPr>
      <xdr:spPr>
        <a:xfrm>
          <a:off x="2705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35940</xdr:rowOff>
    </xdr:from>
    <xdr:ext cx="405111" cy="259045"/>
    <xdr:sp macro="" textlink="">
      <xdr:nvSpPr>
        <xdr:cNvPr id="320" name="n_3mainValue【公営住宅】&#10;有形固定資産減価償却率"/>
        <xdr:cNvSpPr txBox="1"/>
      </xdr:nvSpPr>
      <xdr:spPr>
        <a:xfrm>
          <a:off x="1816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42471</xdr:rowOff>
    </xdr:from>
    <xdr:ext cx="405111" cy="259045"/>
    <xdr:sp macro="" textlink="">
      <xdr:nvSpPr>
        <xdr:cNvPr id="321" name="n_4mainValue【公営住宅】&#10;有形固定資産減価償却率"/>
        <xdr:cNvSpPr txBox="1"/>
      </xdr:nvSpPr>
      <xdr:spPr>
        <a:xfrm>
          <a:off x="927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157853</xdr:rowOff>
    </xdr:from>
    <xdr:ext cx="469744" cy="259045"/>
    <xdr:sp macro="" textlink="">
      <xdr:nvSpPr>
        <xdr:cNvPr id="348" name="【公営住宅】&#10;一人当たり面積平均値テキスト"/>
        <xdr:cNvSpPr txBox="1"/>
      </xdr:nvSpPr>
      <xdr:spPr>
        <a:xfrm>
          <a:off x="10515600" y="14216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9" name="楕円 358"/>
        <xdr:cNvSpPr/>
      </xdr:nvSpPr>
      <xdr:spPr>
        <a:xfrm>
          <a:off x="10426700" y="14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170553</xdr:rowOff>
    </xdr:from>
    <xdr:ext cx="469744" cy="259045"/>
    <xdr:sp macro="" textlink="">
      <xdr:nvSpPr>
        <xdr:cNvPr id="360" name="【公営住宅】&#10;一人当たり面積該当値テキスト"/>
        <xdr:cNvSpPr txBox="1"/>
      </xdr:nvSpPr>
      <xdr:spPr>
        <a:xfrm>
          <a:off x="10515600" y="144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23876</xdr:rowOff>
    </xdr:from>
    <xdr:to>
      <xdr:col>50</xdr:col>
      <xdr:colOff>165100</xdr:colOff>
      <xdr:row>84</xdr:row>
      <xdr:rowOff>125476</xdr:rowOff>
    </xdr:to>
    <xdr:sp macro="" textlink="">
      <xdr:nvSpPr>
        <xdr:cNvPr id="361" name="楕円 360"/>
        <xdr:cNvSpPr/>
      </xdr:nvSpPr>
      <xdr:spPr>
        <a:xfrm>
          <a:off x="9588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71476</xdr:rowOff>
    </xdr:from>
    <xdr:to>
      <xdr:col>55</xdr:col>
      <xdr:colOff>0</xdr:colOff>
      <xdr:row>84</xdr:row>
      <xdr:rowOff>74676</xdr:rowOff>
    </xdr:to>
    <xdr:cxnSp macro="">
      <xdr:nvCxnSpPr>
        <xdr:cNvPr id="362" name="直線コネクタ 361"/>
        <xdr:cNvCxnSpPr/>
      </xdr:nvCxnSpPr>
      <xdr:spPr>
        <a:xfrm flipV="1">
          <a:off x="9639300" y="1447327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xdr:rowOff>
    </xdr:from>
    <xdr:to>
      <xdr:col>46</xdr:col>
      <xdr:colOff>38100</xdr:colOff>
      <xdr:row>84</xdr:row>
      <xdr:rowOff>117703</xdr:rowOff>
    </xdr:to>
    <xdr:sp macro="" textlink="">
      <xdr:nvSpPr>
        <xdr:cNvPr id="363" name="楕円 362"/>
        <xdr:cNvSpPr/>
      </xdr:nvSpPr>
      <xdr:spPr>
        <a:xfrm>
          <a:off x="8699500" y="14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66903</xdr:rowOff>
    </xdr:from>
    <xdr:to>
      <xdr:col>50</xdr:col>
      <xdr:colOff>114300</xdr:colOff>
      <xdr:row>84</xdr:row>
      <xdr:rowOff>74676</xdr:rowOff>
    </xdr:to>
    <xdr:cxnSp macro="">
      <xdr:nvCxnSpPr>
        <xdr:cNvPr id="364" name="直線コネクタ 363"/>
        <xdr:cNvCxnSpPr/>
      </xdr:nvCxnSpPr>
      <xdr:spPr>
        <a:xfrm>
          <a:off x="8750300" y="1446870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17932</xdr:rowOff>
    </xdr:from>
    <xdr:to>
      <xdr:col>41</xdr:col>
      <xdr:colOff>101600</xdr:colOff>
      <xdr:row>84</xdr:row>
      <xdr:rowOff>119532</xdr:rowOff>
    </xdr:to>
    <xdr:sp macro="" textlink="">
      <xdr:nvSpPr>
        <xdr:cNvPr id="365" name="楕円 364"/>
        <xdr:cNvSpPr/>
      </xdr:nvSpPr>
      <xdr:spPr>
        <a:xfrm>
          <a:off x="7810500" y="144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66903</xdr:rowOff>
    </xdr:from>
    <xdr:to>
      <xdr:col>45</xdr:col>
      <xdr:colOff>177800</xdr:colOff>
      <xdr:row>84</xdr:row>
      <xdr:rowOff>68732</xdr:rowOff>
    </xdr:to>
    <xdr:cxnSp macro="">
      <xdr:nvCxnSpPr>
        <xdr:cNvPr id="366" name="直線コネクタ 365"/>
        <xdr:cNvCxnSpPr/>
      </xdr:nvCxnSpPr>
      <xdr:spPr>
        <a:xfrm flipV="1">
          <a:off x="7861300" y="144687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21132</xdr:rowOff>
    </xdr:from>
    <xdr:to>
      <xdr:col>36</xdr:col>
      <xdr:colOff>165100</xdr:colOff>
      <xdr:row>84</xdr:row>
      <xdr:rowOff>122732</xdr:rowOff>
    </xdr:to>
    <xdr:sp macro="" textlink="">
      <xdr:nvSpPr>
        <xdr:cNvPr id="367" name="楕円 366"/>
        <xdr:cNvSpPr/>
      </xdr:nvSpPr>
      <xdr:spPr>
        <a:xfrm>
          <a:off x="6921500" y="144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68732</xdr:rowOff>
    </xdr:from>
    <xdr:to>
      <xdr:col>41</xdr:col>
      <xdr:colOff>50800</xdr:colOff>
      <xdr:row>84</xdr:row>
      <xdr:rowOff>71932</xdr:rowOff>
    </xdr:to>
    <xdr:cxnSp macro="">
      <xdr:nvCxnSpPr>
        <xdr:cNvPr id="368" name="直線コネクタ 367"/>
        <xdr:cNvCxnSpPr/>
      </xdr:nvCxnSpPr>
      <xdr:spPr>
        <a:xfrm flipV="1">
          <a:off x="6972300" y="144705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102685</xdr:rowOff>
    </xdr:from>
    <xdr:ext cx="469744" cy="259045"/>
    <xdr:sp macro="" textlink="">
      <xdr:nvSpPr>
        <xdr:cNvPr id="369" name="n_1aveValue【公営住宅】&#10;一人当たり面積"/>
        <xdr:cNvSpPr txBox="1"/>
      </xdr:nvSpPr>
      <xdr:spPr>
        <a:xfrm>
          <a:off x="93917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370" name="n_2aveValue【公営住宅】&#10;一人当たり面積"/>
        <xdr:cNvSpPr txBox="1"/>
      </xdr:nvSpPr>
      <xdr:spPr>
        <a:xfrm>
          <a:off x="8515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109541</xdr:rowOff>
    </xdr:from>
    <xdr:ext cx="469744" cy="259045"/>
    <xdr:sp macro="" textlink="">
      <xdr:nvSpPr>
        <xdr:cNvPr id="371" name="n_3aveValue【公営住宅】&#10;一人当たり面積"/>
        <xdr:cNvSpPr txBox="1"/>
      </xdr:nvSpPr>
      <xdr:spPr>
        <a:xfrm>
          <a:off x="7626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公営住宅】&#10;一人当たり面積"/>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116603</xdr:rowOff>
    </xdr:from>
    <xdr:ext cx="469744" cy="259045"/>
    <xdr:sp macro="" textlink="">
      <xdr:nvSpPr>
        <xdr:cNvPr id="373" name="n_1mainValue【公営住宅】&#10;一人当たり面積"/>
        <xdr:cNvSpPr txBox="1"/>
      </xdr:nvSpPr>
      <xdr:spPr>
        <a:xfrm>
          <a:off x="9391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108830</xdr:rowOff>
    </xdr:from>
    <xdr:ext cx="469744" cy="259045"/>
    <xdr:sp macro="" textlink="">
      <xdr:nvSpPr>
        <xdr:cNvPr id="374" name="n_2mainValue【公営住宅】&#10;一人当たり面積"/>
        <xdr:cNvSpPr txBox="1"/>
      </xdr:nvSpPr>
      <xdr:spPr>
        <a:xfrm>
          <a:off x="8515427" y="145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110659</xdr:rowOff>
    </xdr:from>
    <xdr:ext cx="469744" cy="259045"/>
    <xdr:sp macro="" textlink="">
      <xdr:nvSpPr>
        <xdr:cNvPr id="375" name="n_3mainValue【公営住宅】&#10;一人当たり面積"/>
        <xdr:cNvSpPr txBox="1"/>
      </xdr:nvSpPr>
      <xdr:spPr>
        <a:xfrm>
          <a:off x="7626427" y="145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113859</xdr:rowOff>
    </xdr:from>
    <xdr:ext cx="469744" cy="259045"/>
    <xdr:sp macro="" textlink="">
      <xdr:nvSpPr>
        <xdr:cNvPr id="376" name="n_4mainValue【公営住宅】&#10;一人当たり面積"/>
        <xdr:cNvSpPr txBox="1"/>
      </xdr:nvSpPr>
      <xdr:spPr>
        <a:xfrm>
          <a:off x="6737427" y="1451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45974</xdr:rowOff>
    </xdr:from>
    <xdr:to>
      <xdr:col>24</xdr:col>
      <xdr:colOff>114300</xdr:colOff>
      <xdr:row>103</xdr:row>
      <xdr:rowOff>147574</xdr:rowOff>
    </xdr:to>
    <xdr:sp macro="" textlink="">
      <xdr:nvSpPr>
        <xdr:cNvPr id="415" name="楕円 414"/>
        <xdr:cNvSpPr/>
      </xdr:nvSpPr>
      <xdr:spPr>
        <a:xfrm>
          <a:off x="4584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68851</xdr:rowOff>
    </xdr:from>
    <xdr:ext cx="405111" cy="259045"/>
    <xdr:sp macro="" textlink="">
      <xdr:nvSpPr>
        <xdr:cNvPr id="416" name="【港湾・漁港】&#10;有形固定資産減価償却率該当値テキスト"/>
        <xdr:cNvSpPr txBox="1"/>
      </xdr:nvSpPr>
      <xdr:spPr>
        <a:xfrm>
          <a:off x="4673600" y="175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xdr:rowOff>
    </xdr:from>
    <xdr:to>
      <xdr:col>20</xdr:col>
      <xdr:colOff>38100</xdr:colOff>
      <xdr:row>103</xdr:row>
      <xdr:rowOff>106426</xdr:rowOff>
    </xdr:to>
    <xdr:sp macro="" textlink="">
      <xdr:nvSpPr>
        <xdr:cNvPr id="417" name="楕円 416"/>
        <xdr:cNvSpPr/>
      </xdr:nvSpPr>
      <xdr:spPr>
        <a:xfrm>
          <a:off x="3746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55626</xdr:rowOff>
    </xdr:from>
    <xdr:to>
      <xdr:col>24</xdr:col>
      <xdr:colOff>63500</xdr:colOff>
      <xdr:row>103</xdr:row>
      <xdr:rowOff>96774</xdr:rowOff>
    </xdr:to>
    <xdr:cxnSp macro="">
      <xdr:nvCxnSpPr>
        <xdr:cNvPr id="418" name="直線コネクタ 417"/>
        <xdr:cNvCxnSpPr/>
      </xdr:nvCxnSpPr>
      <xdr:spPr>
        <a:xfrm>
          <a:off x="3797300" y="177149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135128</xdr:rowOff>
    </xdr:from>
    <xdr:to>
      <xdr:col>15</xdr:col>
      <xdr:colOff>101600</xdr:colOff>
      <xdr:row>103</xdr:row>
      <xdr:rowOff>65278</xdr:rowOff>
    </xdr:to>
    <xdr:sp macro="" textlink="">
      <xdr:nvSpPr>
        <xdr:cNvPr id="419" name="楕円 418"/>
        <xdr:cNvSpPr/>
      </xdr:nvSpPr>
      <xdr:spPr>
        <a:xfrm>
          <a:off x="2857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xdr:rowOff>
    </xdr:from>
    <xdr:to>
      <xdr:col>19</xdr:col>
      <xdr:colOff>177800</xdr:colOff>
      <xdr:row>103</xdr:row>
      <xdr:rowOff>55626</xdr:rowOff>
    </xdr:to>
    <xdr:cxnSp macro="">
      <xdr:nvCxnSpPr>
        <xdr:cNvPr id="420" name="直線コネクタ 419"/>
        <xdr:cNvCxnSpPr/>
      </xdr:nvCxnSpPr>
      <xdr:spPr>
        <a:xfrm>
          <a:off x="2908300" y="176738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93980</xdr:rowOff>
    </xdr:from>
    <xdr:to>
      <xdr:col>10</xdr:col>
      <xdr:colOff>165100</xdr:colOff>
      <xdr:row>103</xdr:row>
      <xdr:rowOff>24130</xdr:rowOff>
    </xdr:to>
    <xdr:sp macro="" textlink="">
      <xdr:nvSpPr>
        <xdr:cNvPr id="421" name="楕円 420"/>
        <xdr:cNvSpPr/>
      </xdr:nvSpPr>
      <xdr:spPr>
        <a:xfrm>
          <a:off x="196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144780</xdr:rowOff>
    </xdr:from>
    <xdr:to>
      <xdr:col>15</xdr:col>
      <xdr:colOff>50800</xdr:colOff>
      <xdr:row>103</xdr:row>
      <xdr:rowOff>14478</xdr:rowOff>
    </xdr:to>
    <xdr:cxnSp macro="">
      <xdr:nvCxnSpPr>
        <xdr:cNvPr id="422" name="直線コネクタ 421"/>
        <xdr:cNvCxnSpPr/>
      </xdr:nvCxnSpPr>
      <xdr:spPr>
        <a:xfrm>
          <a:off x="2019300" y="176326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50546</xdr:rowOff>
    </xdr:from>
    <xdr:to>
      <xdr:col>6</xdr:col>
      <xdr:colOff>38100</xdr:colOff>
      <xdr:row>102</xdr:row>
      <xdr:rowOff>152146</xdr:rowOff>
    </xdr:to>
    <xdr:sp macro="" textlink="">
      <xdr:nvSpPr>
        <xdr:cNvPr id="423" name="楕円 422"/>
        <xdr:cNvSpPr/>
      </xdr:nvSpPr>
      <xdr:spPr>
        <a:xfrm>
          <a:off x="10795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101346</xdr:rowOff>
    </xdr:from>
    <xdr:to>
      <xdr:col>10</xdr:col>
      <xdr:colOff>114300</xdr:colOff>
      <xdr:row>102</xdr:row>
      <xdr:rowOff>144780</xdr:rowOff>
    </xdr:to>
    <xdr:cxnSp macro="">
      <xdr:nvCxnSpPr>
        <xdr:cNvPr id="424" name="直線コネクタ 423"/>
        <xdr:cNvCxnSpPr/>
      </xdr:nvCxnSpPr>
      <xdr:spPr>
        <a:xfrm>
          <a:off x="1130300" y="175892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xdr:cNvSpPr txBox="1"/>
      </xdr:nvSpPr>
      <xdr:spPr>
        <a:xfrm>
          <a:off x="1816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xdr:cNvSpPr txBox="1"/>
      </xdr:nvSpPr>
      <xdr:spPr>
        <a:xfrm>
          <a:off x="927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122953</xdr:rowOff>
    </xdr:from>
    <xdr:ext cx="405111" cy="259045"/>
    <xdr:sp macro="" textlink="">
      <xdr:nvSpPr>
        <xdr:cNvPr id="429" name="n_1mainValue【港湾・漁港】&#10;有形固定資産減価償却率"/>
        <xdr:cNvSpPr txBox="1"/>
      </xdr:nvSpPr>
      <xdr:spPr>
        <a:xfrm>
          <a:off x="35820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81805</xdr:rowOff>
    </xdr:from>
    <xdr:ext cx="405111" cy="259045"/>
    <xdr:sp macro="" textlink="">
      <xdr:nvSpPr>
        <xdr:cNvPr id="430" name="n_2mainValue【港湾・漁港】&#10;有形固定資産減価償却率"/>
        <xdr:cNvSpPr txBox="1"/>
      </xdr:nvSpPr>
      <xdr:spPr>
        <a:xfrm>
          <a:off x="2705744" y="1739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40657</xdr:rowOff>
    </xdr:from>
    <xdr:ext cx="405111" cy="259045"/>
    <xdr:sp macro="" textlink="">
      <xdr:nvSpPr>
        <xdr:cNvPr id="431" name="n_3mainValue【港湾・漁港】&#10;有形固定資産減価償却率"/>
        <xdr:cNvSpPr txBox="1"/>
      </xdr:nvSpPr>
      <xdr:spPr>
        <a:xfrm>
          <a:off x="1816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168673</xdr:rowOff>
    </xdr:from>
    <xdr:ext cx="405111" cy="259045"/>
    <xdr:sp macro="" textlink="">
      <xdr:nvSpPr>
        <xdr:cNvPr id="432" name="n_4mainValue【港湾・漁港】&#10;有形固定資産減価償却率"/>
        <xdr:cNvSpPr txBox="1"/>
      </xdr:nvSpPr>
      <xdr:spPr>
        <a:xfrm>
          <a:off x="927744" y="1731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45076</xdr:rowOff>
    </xdr:from>
    <xdr:to>
      <xdr:col>55</xdr:col>
      <xdr:colOff>50800</xdr:colOff>
      <xdr:row>107</xdr:row>
      <xdr:rowOff>146676</xdr:rowOff>
    </xdr:to>
    <xdr:sp macro="" textlink="">
      <xdr:nvSpPr>
        <xdr:cNvPr id="468" name="楕円 467"/>
        <xdr:cNvSpPr/>
      </xdr:nvSpPr>
      <xdr:spPr>
        <a:xfrm>
          <a:off x="10426700" y="183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131453</xdr:rowOff>
    </xdr:from>
    <xdr:ext cx="534377" cy="259045"/>
    <xdr:sp macro="" textlink="">
      <xdr:nvSpPr>
        <xdr:cNvPr id="469" name="【港湾・漁港】&#10;一人当たり有形固定資産（償却資産）額該当値テキスト"/>
        <xdr:cNvSpPr txBox="1"/>
      </xdr:nvSpPr>
      <xdr:spPr>
        <a:xfrm>
          <a:off x="10515600" y="183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45589</xdr:rowOff>
    </xdr:from>
    <xdr:to>
      <xdr:col>50</xdr:col>
      <xdr:colOff>165100</xdr:colOff>
      <xdr:row>107</xdr:row>
      <xdr:rowOff>147189</xdr:rowOff>
    </xdr:to>
    <xdr:sp macro="" textlink="">
      <xdr:nvSpPr>
        <xdr:cNvPr id="470" name="楕円 469"/>
        <xdr:cNvSpPr/>
      </xdr:nvSpPr>
      <xdr:spPr>
        <a:xfrm>
          <a:off x="9588500" y="18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95876</xdr:rowOff>
    </xdr:from>
    <xdr:to>
      <xdr:col>55</xdr:col>
      <xdr:colOff>0</xdr:colOff>
      <xdr:row>107</xdr:row>
      <xdr:rowOff>96389</xdr:rowOff>
    </xdr:to>
    <xdr:cxnSp macro="">
      <xdr:nvCxnSpPr>
        <xdr:cNvPr id="471" name="直線コネクタ 470"/>
        <xdr:cNvCxnSpPr/>
      </xdr:nvCxnSpPr>
      <xdr:spPr>
        <a:xfrm flipV="1">
          <a:off x="9639300" y="18441026"/>
          <a:ext cx="8382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46064</xdr:rowOff>
    </xdr:from>
    <xdr:to>
      <xdr:col>46</xdr:col>
      <xdr:colOff>38100</xdr:colOff>
      <xdr:row>107</xdr:row>
      <xdr:rowOff>147664</xdr:rowOff>
    </xdr:to>
    <xdr:sp macro="" textlink="">
      <xdr:nvSpPr>
        <xdr:cNvPr id="472" name="楕円 471"/>
        <xdr:cNvSpPr/>
      </xdr:nvSpPr>
      <xdr:spPr>
        <a:xfrm>
          <a:off x="8699500" y="18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96389</xdr:rowOff>
    </xdr:from>
    <xdr:to>
      <xdr:col>50</xdr:col>
      <xdr:colOff>114300</xdr:colOff>
      <xdr:row>107</xdr:row>
      <xdr:rowOff>96864</xdr:rowOff>
    </xdr:to>
    <xdr:cxnSp macro="">
      <xdr:nvCxnSpPr>
        <xdr:cNvPr id="473" name="直線コネクタ 472"/>
        <xdr:cNvCxnSpPr/>
      </xdr:nvCxnSpPr>
      <xdr:spPr>
        <a:xfrm flipV="1">
          <a:off x="8750300" y="18441539"/>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46613</xdr:rowOff>
    </xdr:from>
    <xdr:to>
      <xdr:col>41</xdr:col>
      <xdr:colOff>101600</xdr:colOff>
      <xdr:row>107</xdr:row>
      <xdr:rowOff>148213</xdr:rowOff>
    </xdr:to>
    <xdr:sp macro="" textlink="">
      <xdr:nvSpPr>
        <xdr:cNvPr id="474" name="楕円 473"/>
        <xdr:cNvSpPr/>
      </xdr:nvSpPr>
      <xdr:spPr>
        <a:xfrm>
          <a:off x="7810500" y="183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96864</xdr:rowOff>
    </xdr:from>
    <xdr:to>
      <xdr:col>45</xdr:col>
      <xdr:colOff>177800</xdr:colOff>
      <xdr:row>107</xdr:row>
      <xdr:rowOff>97413</xdr:rowOff>
    </xdr:to>
    <xdr:cxnSp macro="">
      <xdr:nvCxnSpPr>
        <xdr:cNvPr id="475" name="直線コネクタ 474"/>
        <xdr:cNvCxnSpPr/>
      </xdr:nvCxnSpPr>
      <xdr:spPr>
        <a:xfrm flipV="1">
          <a:off x="7861300" y="184420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47135</xdr:rowOff>
    </xdr:from>
    <xdr:to>
      <xdr:col>36</xdr:col>
      <xdr:colOff>165100</xdr:colOff>
      <xdr:row>107</xdr:row>
      <xdr:rowOff>148735</xdr:rowOff>
    </xdr:to>
    <xdr:sp macro="" textlink="">
      <xdr:nvSpPr>
        <xdr:cNvPr id="476" name="楕円 475"/>
        <xdr:cNvSpPr/>
      </xdr:nvSpPr>
      <xdr:spPr>
        <a:xfrm>
          <a:off x="6921500" y="18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97413</xdr:rowOff>
    </xdr:from>
    <xdr:to>
      <xdr:col>41</xdr:col>
      <xdr:colOff>50800</xdr:colOff>
      <xdr:row>107</xdr:row>
      <xdr:rowOff>97935</xdr:rowOff>
    </xdr:to>
    <xdr:cxnSp macro="">
      <xdr:nvCxnSpPr>
        <xdr:cNvPr id="477" name="直線コネクタ 476"/>
        <xdr:cNvCxnSpPr/>
      </xdr:nvCxnSpPr>
      <xdr:spPr>
        <a:xfrm flipV="1">
          <a:off x="6972300" y="1844256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138316</xdr:rowOff>
    </xdr:from>
    <xdr:ext cx="534377" cy="259045"/>
    <xdr:sp macro="" textlink="">
      <xdr:nvSpPr>
        <xdr:cNvPr id="482" name="n_1mainValue【港湾・漁港】&#10;一人当たり有形固定資産（償却資産）額"/>
        <xdr:cNvSpPr txBox="1"/>
      </xdr:nvSpPr>
      <xdr:spPr>
        <a:xfrm>
          <a:off x="9359411" y="184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138791</xdr:rowOff>
    </xdr:from>
    <xdr:ext cx="534377" cy="259045"/>
    <xdr:sp macro="" textlink="">
      <xdr:nvSpPr>
        <xdr:cNvPr id="483" name="n_2mainValue【港湾・漁港】&#10;一人当たり有形固定資産（償却資産）額"/>
        <xdr:cNvSpPr txBox="1"/>
      </xdr:nvSpPr>
      <xdr:spPr>
        <a:xfrm>
          <a:off x="8483111" y="18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139340</xdr:rowOff>
    </xdr:from>
    <xdr:ext cx="534377" cy="259045"/>
    <xdr:sp macro="" textlink="">
      <xdr:nvSpPr>
        <xdr:cNvPr id="484" name="n_3mainValue【港湾・漁港】&#10;一人当たり有形固定資産（償却資産）額"/>
        <xdr:cNvSpPr txBox="1"/>
      </xdr:nvSpPr>
      <xdr:spPr>
        <a:xfrm>
          <a:off x="7594111" y="184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139862</xdr:rowOff>
    </xdr:from>
    <xdr:ext cx="534377" cy="259045"/>
    <xdr:sp macro="" textlink="">
      <xdr:nvSpPr>
        <xdr:cNvPr id="485" name="n_4mainValue【港湾・漁港】&#10;一人当たり有形固定資産（償却資産）額"/>
        <xdr:cNvSpPr txBox="1"/>
      </xdr:nvSpPr>
      <xdr:spPr>
        <a:xfrm>
          <a:off x="6705111" y="184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125984</xdr:rowOff>
    </xdr:from>
    <xdr:to>
      <xdr:col>85</xdr:col>
      <xdr:colOff>177800</xdr:colOff>
      <xdr:row>39</xdr:row>
      <xdr:rowOff>56134</xdr:rowOff>
    </xdr:to>
    <xdr:sp macro="" textlink="">
      <xdr:nvSpPr>
        <xdr:cNvPr id="524" name="楕円 523"/>
        <xdr:cNvSpPr/>
      </xdr:nvSpPr>
      <xdr:spPr>
        <a:xfrm>
          <a:off x="16268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104411</xdr:rowOff>
    </xdr:from>
    <xdr:ext cx="405111" cy="259045"/>
    <xdr:sp macro="" textlink="">
      <xdr:nvSpPr>
        <xdr:cNvPr id="525" name="【認定こども園・幼稚園・保育所】&#10;有形固定資産減価償却率該当値テキスト"/>
        <xdr:cNvSpPr txBox="1"/>
      </xdr:nvSpPr>
      <xdr:spPr>
        <a:xfrm>
          <a:off x="16357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87122</xdr:rowOff>
    </xdr:from>
    <xdr:to>
      <xdr:col>81</xdr:col>
      <xdr:colOff>101600</xdr:colOff>
      <xdr:row>39</xdr:row>
      <xdr:rowOff>17272</xdr:rowOff>
    </xdr:to>
    <xdr:sp macro="" textlink="">
      <xdr:nvSpPr>
        <xdr:cNvPr id="526" name="楕円 525"/>
        <xdr:cNvSpPr/>
      </xdr:nvSpPr>
      <xdr:spPr>
        <a:xfrm>
          <a:off x="15430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137922</xdr:rowOff>
    </xdr:from>
    <xdr:to>
      <xdr:col>85</xdr:col>
      <xdr:colOff>127000</xdr:colOff>
      <xdr:row>39</xdr:row>
      <xdr:rowOff>5334</xdr:rowOff>
    </xdr:to>
    <xdr:cxnSp macro="">
      <xdr:nvCxnSpPr>
        <xdr:cNvPr id="527" name="直線コネクタ 526"/>
        <xdr:cNvCxnSpPr/>
      </xdr:nvCxnSpPr>
      <xdr:spPr>
        <a:xfrm>
          <a:off x="15481300" y="665302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28" name="楕円 527"/>
        <xdr:cNvSpPr/>
      </xdr:nvSpPr>
      <xdr:spPr>
        <a:xfrm>
          <a:off x="14541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103632</xdr:rowOff>
    </xdr:from>
    <xdr:to>
      <xdr:col>81</xdr:col>
      <xdr:colOff>50800</xdr:colOff>
      <xdr:row>38</xdr:row>
      <xdr:rowOff>137922</xdr:rowOff>
    </xdr:to>
    <xdr:cxnSp macro="">
      <xdr:nvCxnSpPr>
        <xdr:cNvPr id="529" name="直線コネクタ 528"/>
        <xdr:cNvCxnSpPr/>
      </xdr:nvCxnSpPr>
      <xdr:spPr>
        <a:xfrm>
          <a:off x="14592300" y="66187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164846</xdr:rowOff>
    </xdr:from>
    <xdr:to>
      <xdr:col>72</xdr:col>
      <xdr:colOff>38100</xdr:colOff>
      <xdr:row>39</xdr:row>
      <xdr:rowOff>94996</xdr:rowOff>
    </xdr:to>
    <xdr:sp macro="" textlink="">
      <xdr:nvSpPr>
        <xdr:cNvPr id="530" name="楕円 529"/>
        <xdr:cNvSpPr/>
      </xdr:nvSpPr>
      <xdr:spPr>
        <a:xfrm>
          <a:off x="1365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103632</xdr:rowOff>
    </xdr:from>
    <xdr:to>
      <xdr:col>76</xdr:col>
      <xdr:colOff>114300</xdr:colOff>
      <xdr:row>39</xdr:row>
      <xdr:rowOff>44196</xdr:rowOff>
    </xdr:to>
    <xdr:cxnSp macro="">
      <xdr:nvCxnSpPr>
        <xdr:cNvPr id="531" name="直線コネクタ 530"/>
        <xdr:cNvCxnSpPr/>
      </xdr:nvCxnSpPr>
      <xdr:spPr>
        <a:xfrm flipV="1">
          <a:off x="13703300" y="661873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66548</xdr:rowOff>
    </xdr:from>
    <xdr:to>
      <xdr:col>67</xdr:col>
      <xdr:colOff>101600</xdr:colOff>
      <xdr:row>39</xdr:row>
      <xdr:rowOff>168148</xdr:rowOff>
    </xdr:to>
    <xdr:sp macro="" textlink="">
      <xdr:nvSpPr>
        <xdr:cNvPr id="532" name="楕円 531"/>
        <xdr:cNvSpPr/>
      </xdr:nvSpPr>
      <xdr:spPr>
        <a:xfrm>
          <a:off x="12763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44196</xdr:rowOff>
    </xdr:from>
    <xdr:to>
      <xdr:col>71</xdr:col>
      <xdr:colOff>177800</xdr:colOff>
      <xdr:row>39</xdr:row>
      <xdr:rowOff>117348</xdr:rowOff>
    </xdr:to>
    <xdr:cxnSp macro="">
      <xdr:nvCxnSpPr>
        <xdr:cNvPr id="533" name="直線コネクタ 532"/>
        <xdr:cNvCxnSpPr/>
      </xdr:nvCxnSpPr>
      <xdr:spPr>
        <a:xfrm flipV="1">
          <a:off x="12814300" y="67307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6" name="n_3aveValue【認定こども園・幼稚園・保育所】&#10;有形固定資産減価償却率"/>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7" name="n_4aveValue【認定こども園・幼稚園・保育所】&#10;有形固定資産減価償却率"/>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8399</xdr:rowOff>
    </xdr:from>
    <xdr:ext cx="405111" cy="259045"/>
    <xdr:sp macro="" textlink="">
      <xdr:nvSpPr>
        <xdr:cNvPr id="538" name="n_1main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539" name="n_2mainValue【認定こども園・幼稚園・保育所】&#10;有形固定資産減価償却率"/>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86123</xdr:rowOff>
    </xdr:from>
    <xdr:ext cx="405111" cy="259045"/>
    <xdr:sp macro="" textlink="">
      <xdr:nvSpPr>
        <xdr:cNvPr id="540" name="n_3mainValue【認定こども園・幼稚園・保育所】&#10;有形固定資産減価償却率"/>
        <xdr:cNvSpPr txBox="1"/>
      </xdr:nvSpPr>
      <xdr:spPr>
        <a:xfrm>
          <a:off x="13500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159275</xdr:rowOff>
    </xdr:from>
    <xdr:ext cx="405111" cy="259045"/>
    <xdr:sp macro="" textlink="">
      <xdr:nvSpPr>
        <xdr:cNvPr id="541" name="n_4mainValue【認定こども園・幼稚園・保育所】&#10;有形固定資産減価償却率"/>
        <xdr:cNvSpPr txBox="1"/>
      </xdr:nvSpPr>
      <xdr:spPr>
        <a:xfrm>
          <a:off x="126117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572" name="【認定こども園・幼稚園・保育所】&#10;一人当たり面積平均値テキスト"/>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113574</xdr:rowOff>
    </xdr:from>
    <xdr:to>
      <xdr:col>116</xdr:col>
      <xdr:colOff>114300</xdr:colOff>
      <xdr:row>37</xdr:row>
      <xdr:rowOff>43724</xdr:rowOff>
    </xdr:to>
    <xdr:sp macro="" textlink="">
      <xdr:nvSpPr>
        <xdr:cNvPr id="583" name="楕円 582"/>
        <xdr:cNvSpPr/>
      </xdr:nvSpPr>
      <xdr:spPr>
        <a:xfrm>
          <a:off x="22110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136451</xdr:rowOff>
    </xdr:from>
    <xdr:ext cx="469744" cy="259045"/>
    <xdr:sp macro="" textlink="">
      <xdr:nvSpPr>
        <xdr:cNvPr id="584" name="【認定こども園・幼稚園・保育所】&#10;一人当たり面積該当値テキスト"/>
        <xdr:cNvSpPr txBox="1"/>
      </xdr:nvSpPr>
      <xdr:spPr>
        <a:xfrm>
          <a:off x="22199600" y="61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90714</xdr:rowOff>
    </xdr:from>
    <xdr:to>
      <xdr:col>112</xdr:col>
      <xdr:colOff>38100</xdr:colOff>
      <xdr:row>37</xdr:row>
      <xdr:rowOff>20864</xdr:rowOff>
    </xdr:to>
    <xdr:sp macro="" textlink="">
      <xdr:nvSpPr>
        <xdr:cNvPr id="585" name="楕円 584"/>
        <xdr:cNvSpPr/>
      </xdr:nvSpPr>
      <xdr:spPr>
        <a:xfrm>
          <a:off x="21272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141514</xdr:rowOff>
    </xdr:from>
    <xdr:to>
      <xdr:col>116</xdr:col>
      <xdr:colOff>63500</xdr:colOff>
      <xdr:row>36</xdr:row>
      <xdr:rowOff>164374</xdr:rowOff>
    </xdr:to>
    <xdr:cxnSp macro="">
      <xdr:nvCxnSpPr>
        <xdr:cNvPr id="586" name="直線コネクタ 585"/>
        <xdr:cNvCxnSpPr/>
      </xdr:nvCxnSpPr>
      <xdr:spPr>
        <a:xfrm>
          <a:off x="21323300" y="631371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103777</xdr:rowOff>
    </xdr:from>
    <xdr:to>
      <xdr:col>107</xdr:col>
      <xdr:colOff>101600</xdr:colOff>
      <xdr:row>37</xdr:row>
      <xdr:rowOff>33927</xdr:rowOff>
    </xdr:to>
    <xdr:sp macro="" textlink="">
      <xdr:nvSpPr>
        <xdr:cNvPr id="587" name="楕円 586"/>
        <xdr:cNvSpPr/>
      </xdr:nvSpPr>
      <xdr:spPr>
        <a:xfrm>
          <a:off x="20383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141514</xdr:rowOff>
    </xdr:from>
    <xdr:to>
      <xdr:col>111</xdr:col>
      <xdr:colOff>177800</xdr:colOff>
      <xdr:row>36</xdr:row>
      <xdr:rowOff>154577</xdr:rowOff>
    </xdr:to>
    <xdr:cxnSp macro="">
      <xdr:nvCxnSpPr>
        <xdr:cNvPr id="588" name="直線コネクタ 587"/>
        <xdr:cNvCxnSpPr/>
      </xdr:nvCxnSpPr>
      <xdr:spPr>
        <a:xfrm flipV="1">
          <a:off x="20434300" y="63137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120106</xdr:rowOff>
    </xdr:from>
    <xdr:to>
      <xdr:col>102</xdr:col>
      <xdr:colOff>165100</xdr:colOff>
      <xdr:row>37</xdr:row>
      <xdr:rowOff>50256</xdr:rowOff>
    </xdr:to>
    <xdr:sp macro="" textlink="">
      <xdr:nvSpPr>
        <xdr:cNvPr id="589" name="楕円 588"/>
        <xdr:cNvSpPr/>
      </xdr:nvSpPr>
      <xdr:spPr>
        <a:xfrm>
          <a:off x="19494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154577</xdr:rowOff>
    </xdr:from>
    <xdr:to>
      <xdr:col>107</xdr:col>
      <xdr:colOff>50800</xdr:colOff>
      <xdr:row>36</xdr:row>
      <xdr:rowOff>170906</xdr:rowOff>
    </xdr:to>
    <xdr:cxnSp macro="">
      <xdr:nvCxnSpPr>
        <xdr:cNvPr id="590" name="直線コネクタ 589"/>
        <xdr:cNvCxnSpPr/>
      </xdr:nvCxnSpPr>
      <xdr:spPr>
        <a:xfrm flipV="1">
          <a:off x="19545300" y="63267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156028</xdr:rowOff>
    </xdr:from>
    <xdr:to>
      <xdr:col>98</xdr:col>
      <xdr:colOff>38100</xdr:colOff>
      <xdr:row>37</xdr:row>
      <xdr:rowOff>86178</xdr:rowOff>
    </xdr:to>
    <xdr:sp macro="" textlink="">
      <xdr:nvSpPr>
        <xdr:cNvPr id="591" name="楕円 590"/>
        <xdr:cNvSpPr/>
      </xdr:nvSpPr>
      <xdr:spPr>
        <a:xfrm>
          <a:off x="18605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170906</xdr:rowOff>
    </xdr:from>
    <xdr:to>
      <xdr:col>102</xdr:col>
      <xdr:colOff>114300</xdr:colOff>
      <xdr:row>37</xdr:row>
      <xdr:rowOff>35378</xdr:rowOff>
    </xdr:to>
    <xdr:cxnSp macro="">
      <xdr:nvCxnSpPr>
        <xdr:cNvPr id="592" name="直線コネクタ 591"/>
        <xdr:cNvCxnSpPr/>
      </xdr:nvCxnSpPr>
      <xdr:spPr>
        <a:xfrm flipV="1">
          <a:off x="18656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93"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94" name="n_2aveValue【認定こども園・幼稚園・保育所】&#10;一人当たり面積"/>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95" name="n_3aveValue【認定こども園・幼稚園・保育所】&#10;一人当たり面積"/>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96" name="n_4aveValue【認定こども園・幼稚園・保育所】&#10;一人当たり面積"/>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37391</xdr:rowOff>
    </xdr:from>
    <xdr:ext cx="469744" cy="259045"/>
    <xdr:sp macro="" textlink="">
      <xdr:nvSpPr>
        <xdr:cNvPr id="597" name="n_1mainValue【認定こども園・幼稚園・保育所】&#10;一人当たり面積"/>
        <xdr:cNvSpPr txBox="1"/>
      </xdr:nvSpPr>
      <xdr:spPr>
        <a:xfrm>
          <a:off x="210757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50454</xdr:rowOff>
    </xdr:from>
    <xdr:ext cx="469744" cy="259045"/>
    <xdr:sp macro="" textlink="">
      <xdr:nvSpPr>
        <xdr:cNvPr id="598" name="n_2mainValue【認定こども園・幼稚園・保育所】&#10;一人当たり面積"/>
        <xdr:cNvSpPr txBox="1"/>
      </xdr:nvSpPr>
      <xdr:spPr>
        <a:xfrm>
          <a:off x="20199427" y="6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66783</xdr:rowOff>
    </xdr:from>
    <xdr:ext cx="469744" cy="259045"/>
    <xdr:sp macro="" textlink="">
      <xdr:nvSpPr>
        <xdr:cNvPr id="599" name="n_3mainValue【認定こども園・幼稚園・保育所】&#10;一人当たり面積"/>
        <xdr:cNvSpPr txBox="1"/>
      </xdr:nvSpPr>
      <xdr:spPr>
        <a:xfrm>
          <a:off x="1931042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102705</xdr:rowOff>
    </xdr:from>
    <xdr:ext cx="469744" cy="259045"/>
    <xdr:sp macro="" textlink="">
      <xdr:nvSpPr>
        <xdr:cNvPr id="600" name="n_4mainValue【認定こども園・幼稚園・保育所】&#10;一人当たり面積"/>
        <xdr:cNvSpPr txBox="1"/>
      </xdr:nvSpPr>
      <xdr:spPr>
        <a:xfrm>
          <a:off x="18421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1" name="【学校施設】&#10;有形固定資産減価償却率平均値テキスト"/>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42" name="楕円 641"/>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92908</xdr:rowOff>
    </xdr:from>
    <xdr:ext cx="405111" cy="259045"/>
    <xdr:sp macro="" textlink="">
      <xdr:nvSpPr>
        <xdr:cNvPr id="643" name="【学校施設】&#10;有形固定資産減価償却率該当値テキスト"/>
        <xdr:cNvSpPr txBox="1"/>
      </xdr:nvSpPr>
      <xdr:spPr>
        <a:xfrm>
          <a:off x="16357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644" name="楕円 643"/>
        <xdr:cNvSpPr/>
      </xdr:nvSpPr>
      <xdr:spPr>
        <a:xfrm>
          <a:off x="15430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60</xdr:row>
      <xdr:rowOff>120831</xdr:rowOff>
    </xdr:to>
    <xdr:cxnSp macro="">
      <xdr:nvCxnSpPr>
        <xdr:cNvPr id="645" name="直線コネクタ 644"/>
        <xdr:cNvCxnSpPr/>
      </xdr:nvCxnSpPr>
      <xdr:spPr>
        <a:xfrm>
          <a:off x="15481300" y="103980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646" name="楕円 645"/>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111034</xdr:rowOff>
    </xdr:to>
    <xdr:cxnSp macro="">
      <xdr:nvCxnSpPr>
        <xdr:cNvPr id="647" name="直線コネクタ 646"/>
        <xdr:cNvCxnSpPr/>
      </xdr:nvCxnSpPr>
      <xdr:spPr>
        <a:xfrm>
          <a:off x="14592300" y="103849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648" name="楕円 647"/>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151856</xdr:rowOff>
    </xdr:to>
    <xdr:cxnSp macro="">
      <xdr:nvCxnSpPr>
        <xdr:cNvPr id="649" name="直線コネクタ 648"/>
        <xdr:cNvCxnSpPr/>
      </xdr:nvCxnSpPr>
      <xdr:spPr>
        <a:xfrm flipV="1">
          <a:off x="13703300" y="103849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104322</xdr:rowOff>
    </xdr:from>
    <xdr:to>
      <xdr:col>67</xdr:col>
      <xdr:colOff>101600</xdr:colOff>
      <xdr:row>61</xdr:row>
      <xdr:rowOff>34472</xdr:rowOff>
    </xdr:to>
    <xdr:sp macro="" textlink="">
      <xdr:nvSpPr>
        <xdr:cNvPr id="650" name="楕円 649"/>
        <xdr:cNvSpPr/>
      </xdr:nvSpPr>
      <xdr:spPr>
        <a:xfrm>
          <a:off x="12763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151856</xdr:rowOff>
    </xdr:from>
    <xdr:to>
      <xdr:col>71</xdr:col>
      <xdr:colOff>177800</xdr:colOff>
      <xdr:row>60</xdr:row>
      <xdr:rowOff>155122</xdr:rowOff>
    </xdr:to>
    <xdr:cxnSp macro="">
      <xdr:nvCxnSpPr>
        <xdr:cNvPr id="651" name="直線コネクタ 650"/>
        <xdr:cNvCxnSpPr/>
      </xdr:nvCxnSpPr>
      <xdr:spPr>
        <a:xfrm flipV="1">
          <a:off x="12814300" y="104388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2" name="n_1aveValue【学校施設】&#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3" name="n_2aveValue【学校施設】&#10;有形固定資産減価償却率"/>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654" name="n_3aveValue【学校施設】&#10;有形固定資産減価償却率"/>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655" name="n_4aveValue【学校施設】&#10;有形固定資産減価償却率"/>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6911</xdr:rowOff>
    </xdr:from>
    <xdr:ext cx="405111" cy="259045"/>
    <xdr:sp macro="" textlink="">
      <xdr:nvSpPr>
        <xdr:cNvPr id="656" name="n_1mainValue【学校施設】&#10;有形固定資産減価償却率"/>
        <xdr:cNvSpPr txBox="1"/>
      </xdr:nvSpPr>
      <xdr:spPr>
        <a:xfrm>
          <a:off x="152660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165299</xdr:rowOff>
    </xdr:from>
    <xdr:ext cx="405111" cy="259045"/>
    <xdr:sp macro="" textlink="">
      <xdr:nvSpPr>
        <xdr:cNvPr id="657" name="n_2mainValue【学校施設】&#10;有形固定資産減価償却率"/>
        <xdr:cNvSpPr txBox="1"/>
      </xdr:nvSpPr>
      <xdr:spPr>
        <a:xfrm>
          <a:off x="14389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658" name="n_3mainValue【学校施設】&#10;有形固定資産減価償却率"/>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25599</xdr:rowOff>
    </xdr:from>
    <xdr:ext cx="405111" cy="259045"/>
    <xdr:sp macro="" textlink="">
      <xdr:nvSpPr>
        <xdr:cNvPr id="659" name="n_4mainValue【学校施設】&#10;有形固定資産減価償却率"/>
        <xdr:cNvSpPr txBox="1"/>
      </xdr:nvSpPr>
      <xdr:spPr>
        <a:xfrm>
          <a:off x="12611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687" name="【学校施設】&#10;一人当たり面積平均値テキスト"/>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79959</xdr:rowOff>
    </xdr:from>
    <xdr:to>
      <xdr:col>116</xdr:col>
      <xdr:colOff>114300</xdr:colOff>
      <xdr:row>62</xdr:row>
      <xdr:rowOff>10109</xdr:rowOff>
    </xdr:to>
    <xdr:sp macro="" textlink="">
      <xdr:nvSpPr>
        <xdr:cNvPr id="698" name="楕円 697"/>
        <xdr:cNvSpPr/>
      </xdr:nvSpPr>
      <xdr:spPr>
        <a:xfrm>
          <a:off x="22110700" y="105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58386</xdr:rowOff>
    </xdr:from>
    <xdr:ext cx="469744" cy="259045"/>
    <xdr:sp macro="" textlink="">
      <xdr:nvSpPr>
        <xdr:cNvPr id="699" name="【学校施設】&#10;一人当たり面積該当値テキスト"/>
        <xdr:cNvSpPr txBox="1"/>
      </xdr:nvSpPr>
      <xdr:spPr>
        <a:xfrm>
          <a:off x="22199600"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91389</xdr:rowOff>
    </xdr:from>
    <xdr:to>
      <xdr:col>112</xdr:col>
      <xdr:colOff>38100</xdr:colOff>
      <xdr:row>62</xdr:row>
      <xdr:rowOff>21539</xdr:rowOff>
    </xdr:to>
    <xdr:sp macro="" textlink="">
      <xdr:nvSpPr>
        <xdr:cNvPr id="700" name="楕円 699"/>
        <xdr:cNvSpPr/>
      </xdr:nvSpPr>
      <xdr:spPr>
        <a:xfrm>
          <a:off x="21272500" y="10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130759</xdr:rowOff>
    </xdr:from>
    <xdr:to>
      <xdr:col>116</xdr:col>
      <xdr:colOff>63500</xdr:colOff>
      <xdr:row>61</xdr:row>
      <xdr:rowOff>142189</xdr:rowOff>
    </xdr:to>
    <xdr:cxnSp macro="">
      <xdr:nvCxnSpPr>
        <xdr:cNvPr id="701" name="直線コネクタ 700"/>
        <xdr:cNvCxnSpPr/>
      </xdr:nvCxnSpPr>
      <xdr:spPr>
        <a:xfrm flipV="1">
          <a:off x="21323300" y="1058920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101447</xdr:rowOff>
    </xdr:from>
    <xdr:to>
      <xdr:col>107</xdr:col>
      <xdr:colOff>101600</xdr:colOff>
      <xdr:row>62</xdr:row>
      <xdr:rowOff>31597</xdr:rowOff>
    </xdr:to>
    <xdr:sp macro="" textlink="">
      <xdr:nvSpPr>
        <xdr:cNvPr id="702" name="楕円 701"/>
        <xdr:cNvSpPr/>
      </xdr:nvSpPr>
      <xdr:spPr>
        <a:xfrm>
          <a:off x="20383500" y="105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142189</xdr:rowOff>
    </xdr:from>
    <xdr:to>
      <xdr:col>111</xdr:col>
      <xdr:colOff>177800</xdr:colOff>
      <xdr:row>61</xdr:row>
      <xdr:rowOff>152247</xdr:rowOff>
    </xdr:to>
    <xdr:cxnSp macro="">
      <xdr:nvCxnSpPr>
        <xdr:cNvPr id="703" name="直線コネクタ 702"/>
        <xdr:cNvCxnSpPr/>
      </xdr:nvCxnSpPr>
      <xdr:spPr>
        <a:xfrm flipV="1">
          <a:off x="20434300" y="1060063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133452</xdr:rowOff>
    </xdr:from>
    <xdr:to>
      <xdr:col>102</xdr:col>
      <xdr:colOff>165100</xdr:colOff>
      <xdr:row>62</xdr:row>
      <xdr:rowOff>63602</xdr:rowOff>
    </xdr:to>
    <xdr:sp macro="" textlink="">
      <xdr:nvSpPr>
        <xdr:cNvPr id="704" name="楕円 703"/>
        <xdr:cNvSpPr/>
      </xdr:nvSpPr>
      <xdr:spPr>
        <a:xfrm>
          <a:off x="19494500" y="10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152247</xdr:rowOff>
    </xdr:from>
    <xdr:to>
      <xdr:col>107</xdr:col>
      <xdr:colOff>50800</xdr:colOff>
      <xdr:row>62</xdr:row>
      <xdr:rowOff>12802</xdr:rowOff>
    </xdr:to>
    <xdr:cxnSp macro="">
      <xdr:nvCxnSpPr>
        <xdr:cNvPr id="705" name="直線コネクタ 704"/>
        <xdr:cNvCxnSpPr/>
      </xdr:nvCxnSpPr>
      <xdr:spPr>
        <a:xfrm flipV="1">
          <a:off x="19545300" y="1061069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06" name="楕円 705"/>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12802</xdr:rowOff>
    </xdr:from>
    <xdr:to>
      <xdr:col>102</xdr:col>
      <xdr:colOff>114300</xdr:colOff>
      <xdr:row>62</xdr:row>
      <xdr:rowOff>22860</xdr:rowOff>
    </xdr:to>
    <xdr:cxnSp macro="">
      <xdr:nvCxnSpPr>
        <xdr:cNvPr id="707" name="直線コネクタ 706"/>
        <xdr:cNvCxnSpPr/>
      </xdr:nvCxnSpPr>
      <xdr:spPr>
        <a:xfrm flipV="1">
          <a:off x="18656300" y="1064270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708" name="n_1aveValue【学校施設】&#10;一人当たり面積"/>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09" name="n_2aveValue【学校施設】&#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54068</xdr:rowOff>
    </xdr:from>
    <xdr:ext cx="469744" cy="259045"/>
    <xdr:sp macro="" textlink="">
      <xdr:nvSpPr>
        <xdr:cNvPr id="710" name="n_3aveValue【学校施設】&#10;一人当たり面積"/>
        <xdr:cNvSpPr txBox="1"/>
      </xdr:nvSpPr>
      <xdr:spPr>
        <a:xfrm>
          <a:off x="19310427" y="1034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11" name="n_4aveValue【学校施設】&#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38066</xdr:rowOff>
    </xdr:from>
    <xdr:ext cx="469744" cy="259045"/>
    <xdr:sp macro="" textlink="">
      <xdr:nvSpPr>
        <xdr:cNvPr id="712" name="n_1mainValue【学校施設】&#10;一人当たり面積"/>
        <xdr:cNvSpPr txBox="1"/>
      </xdr:nvSpPr>
      <xdr:spPr>
        <a:xfrm>
          <a:off x="21075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22724</xdr:rowOff>
    </xdr:from>
    <xdr:ext cx="469744" cy="259045"/>
    <xdr:sp macro="" textlink="">
      <xdr:nvSpPr>
        <xdr:cNvPr id="713" name="n_2mainValue【学校施設】&#10;一人当たり面積"/>
        <xdr:cNvSpPr txBox="1"/>
      </xdr:nvSpPr>
      <xdr:spPr>
        <a:xfrm>
          <a:off x="20199427" y="106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54729</xdr:rowOff>
    </xdr:from>
    <xdr:ext cx="469744" cy="259045"/>
    <xdr:sp macro="" textlink="">
      <xdr:nvSpPr>
        <xdr:cNvPr id="714" name="n_3mainValue【学校施設】&#10;一人当たり面積"/>
        <xdr:cNvSpPr txBox="1"/>
      </xdr:nvSpPr>
      <xdr:spPr>
        <a:xfrm>
          <a:off x="19310427" y="10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5" name="n_4mainValue【学校施設】&#10;一人当たり面積"/>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6" name="テキスト ボックス 73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9" name="直線コネクタ 73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1" name="直線コネクタ 74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2"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3" name="直線コネクタ 7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4"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5" name="フローチャート: 判断 744"/>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6" name="フローチャート: 判断 745"/>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7" name="フローチャート: 判断 746"/>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48" name="フローチャート: 判断 747"/>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49" name="フローチャート: 判断 748"/>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755" name="楕円 754"/>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756" name="【児童館】&#10;有形固定資産減価償却率該当値テキスト"/>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757" name="楕円 756"/>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758" name="直線コネクタ 757"/>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759" name="楕円 758"/>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760" name="直線コネクタ 759"/>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761" name="楕円 760"/>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762" name="直線コネクタ 761"/>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763" name="楕円 762"/>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764" name="直線コネクタ 763"/>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65" name="n_1aveValue【児童館】&#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6" name="n_2aveValue【児童館】&#10;有形固定資産減価償却率"/>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7" name="n_3aveValue【児童館】&#10;有形固定資産減価償却率"/>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68" name="n_4aveValue【児童館】&#10;有形固定資産減価償却率"/>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769" name="n_1mainValue【児童館】&#10;有形固定資産減価償却率"/>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770" name="n_2mainValue【児童館】&#10;有形固定資産減価償却率"/>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771" name="n_3mainValue【児童館】&#10;有形固定資産減価償却率"/>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772" name="n_4mainValue【児童館】&#10;有形固定資産減価償却率"/>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6" name="直線コネクタ 795"/>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7"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8" name="直線コネクタ 79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0" name="直線コネクタ 79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1"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2" name="フローチャート: 判断 80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3" name="フローチャート: 判断 802"/>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4" name="フローチャート: 判断 803"/>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5" name="フローチャート: 判断 804"/>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6" name="フローチャート: 判断 805"/>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2" name="楕円 81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3"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14" name="楕円 813"/>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114300</xdr:rowOff>
    </xdr:to>
    <xdr:cxnSp macro="">
      <xdr:nvCxnSpPr>
        <xdr:cNvPr id="815" name="直線コネクタ 814"/>
        <xdr:cNvCxnSpPr/>
      </xdr:nvCxnSpPr>
      <xdr:spPr>
        <a:xfrm flipV="1">
          <a:off x="21323300" y="14668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16" name="楕円 815"/>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17" name="直線コネクタ 816"/>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18" name="楕円 817"/>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819" name="直線コネクタ 818"/>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20" name="楕円 819"/>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86</xdr:row>
      <xdr:rowOff>19050</xdr:rowOff>
    </xdr:to>
    <xdr:cxnSp macro="">
      <xdr:nvCxnSpPr>
        <xdr:cNvPr id="821" name="直線コネクタ 820"/>
        <xdr:cNvCxnSpPr/>
      </xdr:nvCxnSpPr>
      <xdr:spPr>
        <a:xfrm flipV="1">
          <a:off x="18656300" y="14687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22"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3"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4"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25"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26"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27"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28" name="n_3mainValue【児童館】&#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29" name="n_4mainValue【児童館】&#10;一人当たり面積"/>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54" name="直線コネクタ 853"/>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55" name="【公民館】&#10;有形固定資産減価償却率最小値テキスト"/>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56" name="直線コネクタ 855"/>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57" name="【公民館】&#10;有形固定資産減価償却率最大値テキスト"/>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58" name="直線コネクタ 857"/>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59" name="【公民館】&#10;有形固定資産減価償却率平均値テキスト"/>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60" name="フローチャート: 判断 859"/>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61" name="フローチャート: 判断 860"/>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2" name="フローチャート: 判断 861"/>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3" name="フローチャート: 判断 862"/>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4" name="フローチャート: 判断 863"/>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158750</xdr:rowOff>
    </xdr:from>
    <xdr:to>
      <xdr:col>85</xdr:col>
      <xdr:colOff>177800</xdr:colOff>
      <xdr:row>103</xdr:row>
      <xdr:rowOff>88900</xdr:rowOff>
    </xdr:to>
    <xdr:sp macro="" textlink="">
      <xdr:nvSpPr>
        <xdr:cNvPr id="870" name="楕円 869"/>
        <xdr:cNvSpPr/>
      </xdr:nvSpPr>
      <xdr:spPr>
        <a:xfrm>
          <a:off x="16268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10177</xdr:rowOff>
    </xdr:from>
    <xdr:ext cx="405111" cy="259045"/>
    <xdr:sp macro="" textlink="">
      <xdr:nvSpPr>
        <xdr:cNvPr id="871" name="【公民館】&#10;有形固定資産減価償却率該当値テキスト"/>
        <xdr:cNvSpPr txBox="1"/>
      </xdr:nvSpPr>
      <xdr:spPr>
        <a:xfrm>
          <a:off x="16357600"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120650</xdr:rowOff>
    </xdr:from>
    <xdr:to>
      <xdr:col>81</xdr:col>
      <xdr:colOff>101600</xdr:colOff>
      <xdr:row>103</xdr:row>
      <xdr:rowOff>50800</xdr:rowOff>
    </xdr:to>
    <xdr:sp macro="" textlink="">
      <xdr:nvSpPr>
        <xdr:cNvPr id="872" name="楕円 871"/>
        <xdr:cNvSpPr/>
      </xdr:nvSpPr>
      <xdr:spPr>
        <a:xfrm>
          <a:off x="15430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0</xdr:rowOff>
    </xdr:from>
    <xdr:to>
      <xdr:col>85</xdr:col>
      <xdr:colOff>127000</xdr:colOff>
      <xdr:row>103</xdr:row>
      <xdr:rowOff>38100</xdr:rowOff>
    </xdr:to>
    <xdr:cxnSp macro="">
      <xdr:nvCxnSpPr>
        <xdr:cNvPr id="873" name="直線コネクタ 872"/>
        <xdr:cNvCxnSpPr/>
      </xdr:nvCxnSpPr>
      <xdr:spPr>
        <a:xfrm>
          <a:off x="15481300" y="17659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19686</xdr:rowOff>
    </xdr:from>
    <xdr:to>
      <xdr:col>76</xdr:col>
      <xdr:colOff>165100</xdr:colOff>
      <xdr:row>104</xdr:row>
      <xdr:rowOff>121286</xdr:rowOff>
    </xdr:to>
    <xdr:sp macro="" textlink="">
      <xdr:nvSpPr>
        <xdr:cNvPr id="874" name="楕円 873"/>
        <xdr:cNvSpPr/>
      </xdr:nvSpPr>
      <xdr:spPr>
        <a:xfrm>
          <a:off x="14541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0</xdr:rowOff>
    </xdr:from>
    <xdr:to>
      <xdr:col>81</xdr:col>
      <xdr:colOff>50800</xdr:colOff>
      <xdr:row>104</xdr:row>
      <xdr:rowOff>70486</xdr:rowOff>
    </xdr:to>
    <xdr:cxnSp macro="">
      <xdr:nvCxnSpPr>
        <xdr:cNvPr id="875" name="直線コネクタ 874"/>
        <xdr:cNvCxnSpPr/>
      </xdr:nvCxnSpPr>
      <xdr:spPr>
        <a:xfrm flipV="1">
          <a:off x="14592300" y="17659350"/>
          <a:ext cx="889000" cy="24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876" name="楕円 875"/>
        <xdr:cNvSpPr/>
      </xdr:nvSpPr>
      <xdr:spPr>
        <a:xfrm>
          <a:off x="1365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70486</xdr:rowOff>
    </xdr:to>
    <xdr:cxnSp macro="">
      <xdr:nvCxnSpPr>
        <xdr:cNvPr id="877" name="直線コネクタ 876"/>
        <xdr:cNvCxnSpPr/>
      </xdr:nvCxnSpPr>
      <xdr:spPr>
        <a:xfrm>
          <a:off x="13703300" y="178669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31114</xdr:rowOff>
    </xdr:from>
    <xdr:to>
      <xdr:col>67</xdr:col>
      <xdr:colOff>101600</xdr:colOff>
      <xdr:row>104</xdr:row>
      <xdr:rowOff>132714</xdr:rowOff>
    </xdr:to>
    <xdr:sp macro="" textlink="">
      <xdr:nvSpPr>
        <xdr:cNvPr id="878" name="楕円 877"/>
        <xdr:cNvSpPr/>
      </xdr:nvSpPr>
      <xdr:spPr>
        <a:xfrm>
          <a:off x="12763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36195</xdr:rowOff>
    </xdr:from>
    <xdr:to>
      <xdr:col>71</xdr:col>
      <xdr:colOff>177800</xdr:colOff>
      <xdr:row>104</xdr:row>
      <xdr:rowOff>81914</xdr:rowOff>
    </xdr:to>
    <xdr:cxnSp macro="">
      <xdr:nvCxnSpPr>
        <xdr:cNvPr id="879" name="直線コネクタ 878"/>
        <xdr:cNvCxnSpPr/>
      </xdr:nvCxnSpPr>
      <xdr:spPr>
        <a:xfrm flipV="1">
          <a:off x="12814300" y="178669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80" name="n_1aveValue【公民館】&#10;有形固定資産減価償却率"/>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81" name="n_2aveValue【公民館】&#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82" name="n_3aveValue【公民館】&#10;有形固定資産減価償却率"/>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83" name="n_4aveValue【公民館】&#10;有形固定資産減価償却率"/>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67327</xdr:rowOff>
    </xdr:from>
    <xdr:ext cx="405111" cy="259045"/>
    <xdr:sp macro="" textlink="">
      <xdr:nvSpPr>
        <xdr:cNvPr id="884" name="n_1mainValue【公民館】&#10;有形固定資産減価償却率"/>
        <xdr:cNvSpPr txBox="1"/>
      </xdr:nvSpPr>
      <xdr:spPr>
        <a:xfrm>
          <a:off x="152660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112413</xdr:rowOff>
    </xdr:from>
    <xdr:ext cx="405111" cy="259045"/>
    <xdr:sp macro="" textlink="">
      <xdr:nvSpPr>
        <xdr:cNvPr id="885" name="n_2mainValue【公民館】&#10;有形固定資産減価償却率"/>
        <xdr:cNvSpPr txBox="1"/>
      </xdr:nvSpPr>
      <xdr:spPr>
        <a:xfrm>
          <a:off x="14389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103522</xdr:rowOff>
    </xdr:from>
    <xdr:ext cx="405111" cy="259045"/>
    <xdr:sp macro="" textlink="">
      <xdr:nvSpPr>
        <xdr:cNvPr id="886" name="n_3mainValue【公民館】&#10;有形固定資産減価償却率"/>
        <xdr:cNvSpPr txBox="1"/>
      </xdr:nvSpPr>
      <xdr:spPr>
        <a:xfrm>
          <a:off x="13500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123841</xdr:rowOff>
    </xdr:from>
    <xdr:ext cx="405111" cy="259045"/>
    <xdr:sp macro="" textlink="">
      <xdr:nvSpPr>
        <xdr:cNvPr id="887" name="n_4mainValue【公民館】&#10;有形固定資産減価償却率"/>
        <xdr:cNvSpPr txBox="1"/>
      </xdr:nvSpPr>
      <xdr:spPr>
        <a:xfrm>
          <a:off x="12611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909" name="直線コネクタ 908"/>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0"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1" name="直線コネクタ 910"/>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12" name="【公民館】&#10;一人当たり面積最大値テキスト"/>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13" name="直線コネクタ 912"/>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14" name="【公民館】&#10;一人当たり面積平均値テキスト"/>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15" name="フローチャート: 判断 914"/>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16" name="フローチャート: 判断 915"/>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17" name="フローチャート: 判断 916"/>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18" name="フローチャート: 判断 917"/>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19" name="フローチャート: 判断 918"/>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925" name="楕円 924"/>
        <xdr:cNvSpPr/>
      </xdr:nvSpPr>
      <xdr:spPr>
        <a:xfrm>
          <a:off x="22110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147845</xdr:rowOff>
    </xdr:from>
    <xdr:ext cx="469744" cy="259045"/>
    <xdr:sp macro="" textlink="">
      <xdr:nvSpPr>
        <xdr:cNvPr id="926" name="【公民館】&#10;一人当たり面積該当値テキスト"/>
        <xdr:cNvSpPr txBox="1"/>
      </xdr:nvSpPr>
      <xdr:spPr>
        <a:xfrm>
          <a:off x="22199600"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167132</xdr:rowOff>
    </xdr:from>
    <xdr:to>
      <xdr:col>112</xdr:col>
      <xdr:colOff>38100</xdr:colOff>
      <xdr:row>107</xdr:row>
      <xdr:rowOff>97282</xdr:rowOff>
    </xdr:to>
    <xdr:sp macro="" textlink="">
      <xdr:nvSpPr>
        <xdr:cNvPr id="927" name="楕円 926"/>
        <xdr:cNvSpPr/>
      </xdr:nvSpPr>
      <xdr:spPr>
        <a:xfrm>
          <a:off x="21272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48768</xdr:rowOff>
    </xdr:to>
    <xdr:cxnSp macro="">
      <xdr:nvCxnSpPr>
        <xdr:cNvPr id="928" name="直線コネクタ 927"/>
        <xdr:cNvCxnSpPr/>
      </xdr:nvCxnSpPr>
      <xdr:spPr>
        <a:xfrm>
          <a:off x="21323300" y="183916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167132</xdr:rowOff>
    </xdr:from>
    <xdr:to>
      <xdr:col>107</xdr:col>
      <xdr:colOff>101600</xdr:colOff>
      <xdr:row>107</xdr:row>
      <xdr:rowOff>97282</xdr:rowOff>
    </xdr:to>
    <xdr:sp macro="" textlink="">
      <xdr:nvSpPr>
        <xdr:cNvPr id="929" name="楕円 928"/>
        <xdr:cNvSpPr/>
      </xdr:nvSpPr>
      <xdr:spPr>
        <a:xfrm>
          <a:off x="20383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46482</xdr:rowOff>
    </xdr:from>
    <xdr:to>
      <xdr:col>111</xdr:col>
      <xdr:colOff>177800</xdr:colOff>
      <xdr:row>107</xdr:row>
      <xdr:rowOff>46482</xdr:rowOff>
    </xdr:to>
    <xdr:cxnSp macro="">
      <xdr:nvCxnSpPr>
        <xdr:cNvPr id="930" name="直線コネクタ 929"/>
        <xdr:cNvCxnSpPr/>
      </xdr:nvCxnSpPr>
      <xdr:spPr>
        <a:xfrm>
          <a:off x="20434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931" name="楕円 930"/>
        <xdr:cNvSpPr/>
      </xdr:nvSpPr>
      <xdr:spPr>
        <a:xfrm>
          <a:off x="19494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46482</xdr:rowOff>
    </xdr:from>
    <xdr:to>
      <xdr:col>107</xdr:col>
      <xdr:colOff>50800</xdr:colOff>
      <xdr:row>107</xdr:row>
      <xdr:rowOff>48768</xdr:rowOff>
    </xdr:to>
    <xdr:cxnSp macro="">
      <xdr:nvCxnSpPr>
        <xdr:cNvPr id="932" name="直線コネクタ 931"/>
        <xdr:cNvCxnSpPr/>
      </xdr:nvCxnSpPr>
      <xdr:spPr>
        <a:xfrm flipV="1">
          <a:off x="19545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933" name="楕円 932"/>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48768</xdr:rowOff>
    </xdr:from>
    <xdr:to>
      <xdr:col>102</xdr:col>
      <xdr:colOff>114300</xdr:colOff>
      <xdr:row>107</xdr:row>
      <xdr:rowOff>60198</xdr:rowOff>
    </xdr:to>
    <xdr:cxnSp macro="">
      <xdr:nvCxnSpPr>
        <xdr:cNvPr id="934" name="直線コネクタ 933"/>
        <xdr:cNvCxnSpPr/>
      </xdr:nvCxnSpPr>
      <xdr:spPr>
        <a:xfrm flipV="1">
          <a:off x="18656300" y="1839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935" name="n_1aveValue【公民館】&#10;一人当たり面積"/>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936" name="n_2aveValue【公民館】&#10;一人当たり面積"/>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937" name="n_3aveValue【公民館】&#10;一人当たり面積"/>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938" name="n_4aveValue【公民館】&#10;一人当たり面積"/>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88409</xdr:rowOff>
    </xdr:from>
    <xdr:ext cx="469744" cy="259045"/>
    <xdr:sp macro="" textlink="">
      <xdr:nvSpPr>
        <xdr:cNvPr id="939" name="n_1mainValue【公民館】&#10;一人当たり面積"/>
        <xdr:cNvSpPr txBox="1"/>
      </xdr:nvSpPr>
      <xdr:spPr>
        <a:xfrm>
          <a:off x="21075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940" name="n_2mainValue【公民館】&#10;一人当たり面積"/>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90695</xdr:rowOff>
    </xdr:from>
    <xdr:ext cx="469744" cy="259045"/>
    <xdr:sp macro="" textlink="">
      <xdr:nvSpPr>
        <xdr:cNvPr id="941" name="n_3mainValue【公民館】&#10;一人当たり面積"/>
        <xdr:cNvSpPr txBox="1"/>
      </xdr:nvSpPr>
      <xdr:spPr>
        <a:xfrm>
          <a:off x="19310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942" name="n_4mainValue【公民館】&#10;一人当たり面積"/>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本市においては、類似団体と比べて、おおむね一人当たりの有形固定資産額や面積は少ないが、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については一人当たりの面積は大きい。これは、類似団体と比べて当該施設数が多いことが考えられる。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を除き有形固定資産減価償却率は高い状況である。</a:t>
          </a:r>
        </a:p>
        <a:p>
          <a:r>
            <a:rPr kumimoji="1" lang="ja-JP" altLang="en-US" sz="1300">
              <a:latin typeface="ＭＳ Ｐゴシック" panose="020B0600070205080204" pitchFamily="50" charset="-128"/>
              <a:ea typeface="ＭＳ Ｐゴシック" panose="020B0600070205080204" pitchFamily="50" charset="-128"/>
            </a:rPr>
            <a:t>今後は、老朽化が進行している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の有形固定資産減価償却率を下げるべく対応策を実行していく必要がある。</a:t>
          </a:r>
        </a:p>
        <a:p>
          <a:r>
            <a:rPr kumimoji="1" lang="ja-JP" altLang="en-US" sz="1300">
              <a:latin typeface="ＭＳ Ｐゴシック" panose="020B0600070205080204" pitchFamily="50" charset="-128"/>
              <a:ea typeface="ＭＳ Ｐゴシック" panose="020B0600070205080204" pitchFamily="50" charset="-128"/>
            </a:rPr>
            <a:t>道路、橋りょうについては、個別施設計画に基づく、長寿命化事業に取り組んでおり、今後、有形固定資産減価償却率の低下が見込まれる。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74" name="楕円 73"/>
        <xdr:cNvSpPr/>
      </xdr:nvSpPr>
      <xdr:spPr>
        <a:xfrm>
          <a:off x="4584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168746</xdr:rowOff>
    </xdr:from>
    <xdr:ext cx="405111" cy="259045"/>
    <xdr:sp macro="" textlink="">
      <xdr:nvSpPr>
        <xdr:cNvPr id="75" name="【図書館】&#10;有形固定資産減価償却率該当値テキスト"/>
        <xdr:cNvSpPr txBox="1"/>
      </xdr:nvSpPr>
      <xdr:spPr>
        <a:xfrm>
          <a:off x="4673600"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6" name="楕円 75"/>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69669</xdr:rowOff>
    </xdr:to>
    <xdr:cxnSp macro="">
      <xdr:nvCxnSpPr>
        <xdr:cNvPr id="77" name="直線コネクタ 76"/>
        <xdr:cNvCxnSpPr/>
      </xdr:nvCxnSpPr>
      <xdr:spPr>
        <a:xfrm>
          <a:off x="3797300" y="65455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30480</xdr:rowOff>
    </xdr:to>
    <xdr:cxnSp macro="">
      <xdr:nvCxnSpPr>
        <xdr:cNvPr id="79" name="直線コネクタ 78"/>
        <xdr:cNvCxnSpPr/>
      </xdr:nvCxnSpPr>
      <xdr:spPr>
        <a:xfrm>
          <a:off x="2908300" y="65063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162741</xdr:rowOff>
    </xdr:to>
    <xdr:cxnSp macro="">
      <xdr:nvCxnSpPr>
        <xdr:cNvPr id="81" name="直線コネクタ 80"/>
        <xdr:cNvCxnSpPr/>
      </xdr:nvCxnSpPr>
      <xdr:spPr>
        <a:xfrm>
          <a:off x="2019300" y="647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40</xdr:row>
      <xdr:rowOff>10885</xdr:rowOff>
    </xdr:to>
    <xdr:cxnSp macro="">
      <xdr:nvCxnSpPr>
        <xdr:cNvPr id="83" name="直線コネクタ 82"/>
        <xdr:cNvCxnSpPr/>
      </xdr:nvCxnSpPr>
      <xdr:spPr>
        <a:xfrm flipV="1">
          <a:off x="1130300" y="6473734"/>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88" name="n_1mainValue【図書館】&#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90" name="n_3mainValue【図書館】&#10;有形固定資産減価償却率"/>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4" name="楕円 133"/>
        <xdr:cNvSpPr/>
      </xdr:nvSpPr>
      <xdr:spPr>
        <a:xfrm>
          <a:off x="10426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35" name="【図書館】&#10;一人当たり面積該当値テキスト"/>
        <xdr:cNvSpPr txBox="1"/>
      </xdr:nvSpPr>
      <xdr:spPr>
        <a:xfrm>
          <a:off x="10515600"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36" name="楕円 135"/>
        <xdr:cNvSpPr/>
      </xdr:nvSpPr>
      <xdr:spPr>
        <a:xfrm>
          <a:off x="958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117022</xdr:rowOff>
    </xdr:to>
    <xdr:cxnSp macro="">
      <xdr:nvCxnSpPr>
        <xdr:cNvPr id="137" name="直線コネクタ 136"/>
        <xdr:cNvCxnSpPr/>
      </xdr:nvCxnSpPr>
      <xdr:spPr>
        <a:xfrm>
          <a:off x="9639300" y="6803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8" name="楕円 137"/>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117022</xdr:rowOff>
    </xdr:from>
    <xdr:to>
      <xdr:col>50</xdr:col>
      <xdr:colOff>114300</xdr:colOff>
      <xdr:row>39</xdr:row>
      <xdr:rowOff>133350</xdr:rowOff>
    </xdr:to>
    <xdr:cxnSp macro="">
      <xdr:nvCxnSpPr>
        <xdr:cNvPr id="139" name="直線コネクタ 138"/>
        <xdr:cNvCxnSpPr/>
      </xdr:nvCxnSpPr>
      <xdr:spPr>
        <a:xfrm flipV="1">
          <a:off x="8750300" y="6803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40" name="楕円 139"/>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149678</xdr:rowOff>
    </xdr:to>
    <xdr:cxnSp macro="">
      <xdr:nvCxnSpPr>
        <xdr:cNvPr id="141" name="直線コネクタ 140"/>
        <xdr:cNvCxnSpPr/>
      </xdr:nvCxnSpPr>
      <xdr:spPr>
        <a:xfrm flipV="1">
          <a:off x="7861300" y="6819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2" name="楕円 141"/>
        <xdr:cNvSpPr/>
      </xdr:nvSpPr>
      <xdr:spPr>
        <a:xfrm>
          <a:off x="692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149678</xdr:rowOff>
    </xdr:to>
    <xdr:cxnSp macro="">
      <xdr:nvCxnSpPr>
        <xdr:cNvPr id="143" name="直線コネクタ 142"/>
        <xdr:cNvCxnSpPr/>
      </xdr:nvCxnSpPr>
      <xdr:spPr>
        <a:xfrm>
          <a:off x="6972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12899</xdr:rowOff>
    </xdr:from>
    <xdr:ext cx="469744" cy="259045"/>
    <xdr:sp macro="" textlink="">
      <xdr:nvSpPr>
        <xdr:cNvPr id="148" name="n_1mainValue【図書館】&#10;一人当たり面積"/>
        <xdr:cNvSpPr txBox="1"/>
      </xdr:nvSpPr>
      <xdr:spPr>
        <a:xfrm>
          <a:off x="93917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9"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50" name="n_3mainValue【図書館】&#10;一人当たり面積"/>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51" name="n_4mainValue【図書館】&#10;一人当たり面積"/>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92" name="楕円 191"/>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47007</xdr:rowOff>
    </xdr:from>
    <xdr:ext cx="405111" cy="259045"/>
    <xdr:sp macro="" textlink="">
      <xdr:nvSpPr>
        <xdr:cNvPr id="193" name="【体育館・プール】&#10;有形固定資産減価償却率該当値テキスト"/>
        <xdr:cNvSpPr txBox="1"/>
      </xdr:nvSpPr>
      <xdr:spPr>
        <a:xfrm>
          <a:off x="4673600"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94" name="楕円 193"/>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11430</xdr:rowOff>
    </xdr:to>
    <xdr:cxnSp macro="">
      <xdr:nvCxnSpPr>
        <xdr:cNvPr id="195" name="直線コネクタ 194"/>
        <xdr:cNvCxnSpPr/>
      </xdr:nvCxnSpPr>
      <xdr:spPr>
        <a:xfrm>
          <a:off x="3797300" y="10793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34925</xdr:rowOff>
    </xdr:from>
    <xdr:to>
      <xdr:col>15</xdr:col>
      <xdr:colOff>101600</xdr:colOff>
      <xdr:row>63</xdr:row>
      <xdr:rowOff>136525</xdr:rowOff>
    </xdr:to>
    <xdr:sp macro="" textlink="">
      <xdr:nvSpPr>
        <xdr:cNvPr id="196" name="楕円 195"/>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163830</xdr:rowOff>
    </xdr:from>
    <xdr:to>
      <xdr:col>19</xdr:col>
      <xdr:colOff>177800</xdr:colOff>
      <xdr:row>63</xdr:row>
      <xdr:rowOff>85725</xdr:rowOff>
    </xdr:to>
    <xdr:cxnSp macro="">
      <xdr:nvCxnSpPr>
        <xdr:cNvPr id="197" name="直線コネクタ 196"/>
        <xdr:cNvCxnSpPr/>
      </xdr:nvCxnSpPr>
      <xdr:spPr>
        <a:xfrm flipV="1">
          <a:off x="2908300" y="107937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25400</xdr:rowOff>
    </xdr:from>
    <xdr:to>
      <xdr:col>10</xdr:col>
      <xdr:colOff>165100</xdr:colOff>
      <xdr:row>63</xdr:row>
      <xdr:rowOff>127000</xdr:rowOff>
    </xdr:to>
    <xdr:sp macro="" textlink="">
      <xdr:nvSpPr>
        <xdr:cNvPr id="198" name="楕円 197"/>
        <xdr:cNvSpPr/>
      </xdr:nvSpPr>
      <xdr:spPr>
        <a:xfrm>
          <a:off x="196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76200</xdr:rowOff>
    </xdr:from>
    <xdr:to>
      <xdr:col>15</xdr:col>
      <xdr:colOff>50800</xdr:colOff>
      <xdr:row>63</xdr:row>
      <xdr:rowOff>85725</xdr:rowOff>
    </xdr:to>
    <xdr:cxnSp macro="">
      <xdr:nvCxnSpPr>
        <xdr:cNvPr id="199" name="直線コネクタ 198"/>
        <xdr:cNvCxnSpPr/>
      </xdr:nvCxnSpPr>
      <xdr:spPr>
        <a:xfrm>
          <a:off x="2019300" y="10877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macro="" textlink="">
      <xdr:nvSpPr>
        <xdr:cNvPr id="200" name="楕円 199"/>
        <xdr:cNvSpPr/>
      </xdr:nvSpPr>
      <xdr:spPr>
        <a:xfrm>
          <a:off x="107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53340</xdr:rowOff>
    </xdr:from>
    <xdr:to>
      <xdr:col>10</xdr:col>
      <xdr:colOff>114300</xdr:colOff>
      <xdr:row>63</xdr:row>
      <xdr:rowOff>76200</xdr:rowOff>
    </xdr:to>
    <xdr:cxnSp macro="">
      <xdr:nvCxnSpPr>
        <xdr:cNvPr id="201" name="直線コネクタ 200"/>
        <xdr:cNvCxnSpPr/>
      </xdr:nvCxnSpPr>
      <xdr:spPr>
        <a:xfrm>
          <a:off x="1130300" y="10854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206" name="n_1mainValue【体育館・プール】&#10;有形固定資産減価償却率"/>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207" name="n_2mainValue【体育館・プール】&#10;有形固定資産減価償却率"/>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118127</xdr:rowOff>
    </xdr:from>
    <xdr:ext cx="405111" cy="259045"/>
    <xdr:sp macro="" textlink="">
      <xdr:nvSpPr>
        <xdr:cNvPr id="208" name="n_3mainValue【体育館・プール】&#10;有形固定資産減価償却率"/>
        <xdr:cNvSpPr txBox="1"/>
      </xdr:nvSpPr>
      <xdr:spPr>
        <a:xfrm>
          <a:off x="1816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macro="" textlink="">
      <xdr:nvSpPr>
        <xdr:cNvPr id="209" name="n_4mainValue【体育館・プール】&#10;有形固定資産減価償却率"/>
        <xdr:cNvSpPr txBox="1"/>
      </xdr:nvSpPr>
      <xdr:spPr>
        <a:xfrm>
          <a:off x="927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xdr:rowOff>
    </xdr:from>
    <xdr:to>
      <xdr:col>55</xdr:col>
      <xdr:colOff>50800</xdr:colOff>
      <xdr:row>64</xdr:row>
      <xdr:rowOff>105410</xdr:rowOff>
    </xdr:to>
    <xdr:sp macro="" textlink="">
      <xdr:nvSpPr>
        <xdr:cNvPr id="249" name="楕円 248"/>
        <xdr:cNvSpPr/>
      </xdr:nvSpPr>
      <xdr:spPr>
        <a:xfrm>
          <a:off x="104267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90187</xdr:rowOff>
    </xdr:from>
    <xdr:ext cx="469744" cy="259045"/>
    <xdr:sp macro="" textlink="">
      <xdr:nvSpPr>
        <xdr:cNvPr id="250" name="【体育館・プール】&#10;一人当たり面積該当値テキスト"/>
        <xdr:cNvSpPr txBox="1"/>
      </xdr:nvSpPr>
      <xdr:spPr>
        <a:xfrm>
          <a:off x="10515600"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3810</xdr:rowOff>
    </xdr:from>
    <xdr:to>
      <xdr:col>50</xdr:col>
      <xdr:colOff>165100</xdr:colOff>
      <xdr:row>64</xdr:row>
      <xdr:rowOff>105410</xdr:rowOff>
    </xdr:to>
    <xdr:sp macro="" textlink="">
      <xdr:nvSpPr>
        <xdr:cNvPr id="251" name="楕円 250"/>
        <xdr:cNvSpPr/>
      </xdr:nvSpPr>
      <xdr:spPr>
        <a:xfrm>
          <a:off x="9588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54610</xdr:rowOff>
    </xdr:from>
    <xdr:to>
      <xdr:col>55</xdr:col>
      <xdr:colOff>0</xdr:colOff>
      <xdr:row>64</xdr:row>
      <xdr:rowOff>54610</xdr:rowOff>
    </xdr:to>
    <xdr:cxnSp macro="">
      <xdr:nvCxnSpPr>
        <xdr:cNvPr id="252" name="直線コネクタ 251"/>
        <xdr:cNvCxnSpPr/>
      </xdr:nvCxnSpPr>
      <xdr:spPr>
        <a:xfrm>
          <a:off x="9639300" y="11027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129540</xdr:rowOff>
    </xdr:from>
    <xdr:to>
      <xdr:col>46</xdr:col>
      <xdr:colOff>38100</xdr:colOff>
      <xdr:row>64</xdr:row>
      <xdr:rowOff>59690</xdr:rowOff>
    </xdr:to>
    <xdr:sp macro="" textlink="">
      <xdr:nvSpPr>
        <xdr:cNvPr id="253" name="楕円 252"/>
        <xdr:cNvSpPr/>
      </xdr:nvSpPr>
      <xdr:spPr>
        <a:xfrm>
          <a:off x="8699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8890</xdr:rowOff>
    </xdr:from>
    <xdr:to>
      <xdr:col>50</xdr:col>
      <xdr:colOff>114300</xdr:colOff>
      <xdr:row>64</xdr:row>
      <xdr:rowOff>54610</xdr:rowOff>
    </xdr:to>
    <xdr:cxnSp macro="">
      <xdr:nvCxnSpPr>
        <xdr:cNvPr id="254" name="直線コネクタ 253"/>
        <xdr:cNvCxnSpPr/>
      </xdr:nvCxnSpPr>
      <xdr:spPr>
        <a:xfrm>
          <a:off x="8750300" y="10981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130810</xdr:rowOff>
    </xdr:from>
    <xdr:to>
      <xdr:col>41</xdr:col>
      <xdr:colOff>101600</xdr:colOff>
      <xdr:row>64</xdr:row>
      <xdr:rowOff>60960</xdr:rowOff>
    </xdr:to>
    <xdr:sp macro="" textlink="">
      <xdr:nvSpPr>
        <xdr:cNvPr id="255" name="楕円 254"/>
        <xdr:cNvSpPr/>
      </xdr:nvSpPr>
      <xdr:spPr>
        <a:xfrm>
          <a:off x="7810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8890</xdr:rowOff>
    </xdr:from>
    <xdr:to>
      <xdr:col>45</xdr:col>
      <xdr:colOff>177800</xdr:colOff>
      <xdr:row>64</xdr:row>
      <xdr:rowOff>10160</xdr:rowOff>
    </xdr:to>
    <xdr:cxnSp macro="">
      <xdr:nvCxnSpPr>
        <xdr:cNvPr id="256" name="直線コネクタ 255"/>
        <xdr:cNvCxnSpPr/>
      </xdr:nvCxnSpPr>
      <xdr:spPr>
        <a:xfrm flipV="1">
          <a:off x="7861300" y="10981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132080</xdr:rowOff>
    </xdr:from>
    <xdr:to>
      <xdr:col>36</xdr:col>
      <xdr:colOff>165100</xdr:colOff>
      <xdr:row>64</xdr:row>
      <xdr:rowOff>62230</xdr:rowOff>
    </xdr:to>
    <xdr:sp macro="" textlink="">
      <xdr:nvSpPr>
        <xdr:cNvPr id="257" name="楕円 256"/>
        <xdr:cNvSpPr/>
      </xdr:nvSpPr>
      <xdr:spPr>
        <a:xfrm>
          <a:off x="6921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10160</xdr:rowOff>
    </xdr:from>
    <xdr:to>
      <xdr:col>41</xdr:col>
      <xdr:colOff>50800</xdr:colOff>
      <xdr:row>64</xdr:row>
      <xdr:rowOff>11430</xdr:rowOff>
    </xdr:to>
    <xdr:cxnSp macro="">
      <xdr:nvCxnSpPr>
        <xdr:cNvPr id="258" name="直線コネクタ 257"/>
        <xdr:cNvCxnSpPr/>
      </xdr:nvCxnSpPr>
      <xdr:spPr>
        <a:xfrm flipV="1">
          <a:off x="6972300" y="109829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96537</xdr:rowOff>
    </xdr:from>
    <xdr:ext cx="469744" cy="259045"/>
    <xdr:sp macro="" textlink="">
      <xdr:nvSpPr>
        <xdr:cNvPr id="263" name="n_1mainValue【体育館・プール】&#10;一人当たり面積"/>
        <xdr:cNvSpPr txBox="1"/>
      </xdr:nvSpPr>
      <xdr:spPr>
        <a:xfrm>
          <a:off x="93917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50817</xdr:rowOff>
    </xdr:from>
    <xdr:ext cx="469744" cy="259045"/>
    <xdr:sp macro="" textlink="">
      <xdr:nvSpPr>
        <xdr:cNvPr id="264" name="n_2mainValue【体育館・プール】&#10;一人当たり面積"/>
        <xdr:cNvSpPr txBox="1"/>
      </xdr:nvSpPr>
      <xdr:spPr>
        <a:xfrm>
          <a:off x="85154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52087</xdr:rowOff>
    </xdr:from>
    <xdr:ext cx="469744" cy="259045"/>
    <xdr:sp macro="" textlink="">
      <xdr:nvSpPr>
        <xdr:cNvPr id="265" name="n_3mainValue【体育館・プール】&#10;一人当たり面積"/>
        <xdr:cNvSpPr txBox="1"/>
      </xdr:nvSpPr>
      <xdr:spPr>
        <a:xfrm>
          <a:off x="76264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53357</xdr:rowOff>
    </xdr:from>
    <xdr:ext cx="469744" cy="259045"/>
    <xdr:sp macro="" textlink="">
      <xdr:nvSpPr>
        <xdr:cNvPr id="266" name="n_4mainValue【体育館・プール】&#10;一人当たり面積"/>
        <xdr:cNvSpPr txBox="1"/>
      </xdr:nvSpPr>
      <xdr:spPr>
        <a:xfrm>
          <a:off x="6737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7" name="楕円 306"/>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8" name="【福祉施設】&#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309" name="楕円 308"/>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129539</xdr:rowOff>
    </xdr:to>
    <xdr:cxnSp macro="">
      <xdr:nvCxnSpPr>
        <xdr:cNvPr id="310" name="直線コネクタ 309"/>
        <xdr:cNvCxnSpPr/>
      </xdr:nvCxnSpPr>
      <xdr:spPr>
        <a:xfrm>
          <a:off x="3797300" y="14146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11" name="楕円 310"/>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87630</xdr:rowOff>
    </xdr:to>
    <xdr:cxnSp macro="">
      <xdr:nvCxnSpPr>
        <xdr:cNvPr id="312" name="直線コネクタ 311"/>
        <xdr:cNvCxnSpPr/>
      </xdr:nvCxnSpPr>
      <xdr:spPr>
        <a:xfrm>
          <a:off x="2908300" y="1410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3" name="楕円 312"/>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83</xdr:row>
      <xdr:rowOff>60961</xdr:rowOff>
    </xdr:to>
    <xdr:cxnSp macro="">
      <xdr:nvCxnSpPr>
        <xdr:cNvPr id="314" name="直線コネクタ 313"/>
        <xdr:cNvCxnSpPr/>
      </xdr:nvCxnSpPr>
      <xdr:spPr>
        <a:xfrm flipV="1">
          <a:off x="2019300" y="141046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315" name="楕円 314"/>
        <xdr:cNvSpPr/>
      </xdr:nvSpPr>
      <xdr:spPr>
        <a:xfrm>
          <a:off x="107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60961</xdr:rowOff>
    </xdr:to>
    <xdr:cxnSp macro="">
      <xdr:nvCxnSpPr>
        <xdr:cNvPr id="316" name="直線コネクタ 315"/>
        <xdr:cNvCxnSpPr/>
      </xdr:nvCxnSpPr>
      <xdr:spPr>
        <a:xfrm>
          <a:off x="1130300" y="1425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21" name="n_1mainValue【福祉施設】&#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22" name="n_2mainValue【福祉施設】&#10;有形固定資産減価償却率"/>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23" name="n_3mainValue【福祉施設】&#10;有形固定資産減価償却率"/>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24" name="n_4mainValue【福祉施設】&#10;有形固定資産減価償却率"/>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64" name="楕円 363"/>
        <xdr:cNvSpPr/>
      </xdr:nvSpPr>
      <xdr:spPr>
        <a:xfrm>
          <a:off x="10426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144797</xdr:rowOff>
    </xdr:from>
    <xdr:ext cx="469744" cy="259045"/>
    <xdr:sp macro="" textlink="">
      <xdr:nvSpPr>
        <xdr:cNvPr id="365" name="【福祉施設】&#10;一人当たり面積該当値テキスト"/>
        <xdr:cNvSpPr txBox="1"/>
      </xdr:nvSpPr>
      <xdr:spPr>
        <a:xfrm>
          <a:off x="10515600"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2539</xdr:rowOff>
    </xdr:from>
    <xdr:to>
      <xdr:col>50</xdr:col>
      <xdr:colOff>165100</xdr:colOff>
      <xdr:row>84</xdr:row>
      <xdr:rowOff>104139</xdr:rowOff>
    </xdr:to>
    <xdr:sp macro="" textlink="">
      <xdr:nvSpPr>
        <xdr:cNvPr id="366" name="楕円 365"/>
        <xdr:cNvSpPr/>
      </xdr:nvSpPr>
      <xdr:spPr>
        <a:xfrm>
          <a:off x="958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45720</xdr:rowOff>
    </xdr:from>
    <xdr:to>
      <xdr:col>55</xdr:col>
      <xdr:colOff>0</xdr:colOff>
      <xdr:row>84</xdr:row>
      <xdr:rowOff>53339</xdr:rowOff>
    </xdr:to>
    <xdr:cxnSp macro="">
      <xdr:nvCxnSpPr>
        <xdr:cNvPr id="367" name="直線コネクタ 366"/>
        <xdr:cNvCxnSpPr/>
      </xdr:nvCxnSpPr>
      <xdr:spPr>
        <a:xfrm flipV="1">
          <a:off x="9639300" y="1444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xdr:rowOff>
    </xdr:from>
    <xdr:to>
      <xdr:col>46</xdr:col>
      <xdr:colOff>38100</xdr:colOff>
      <xdr:row>84</xdr:row>
      <xdr:rowOff>107950</xdr:rowOff>
    </xdr:to>
    <xdr:sp macro="" textlink="">
      <xdr:nvSpPr>
        <xdr:cNvPr id="368" name="楕円 367"/>
        <xdr:cNvSpPr/>
      </xdr:nvSpPr>
      <xdr:spPr>
        <a:xfrm>
          <a:off x="8699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53339</xdr:rowOff>
    </xdr:from>
    <xdr:to>
      <xdr:col>50</xdr:col>
      <xdr:colOff>114300</xdr:colOff>
      <xdr:row>84</xdr:row>
      <xdr:rowOff>57150</xdr:rowOff>
    </xdr:to>
    <xdr:cxnSp macro="">
      <xdr:nvCxnSpPr>
        <xdr:cNvPr id="369" name="直線コネクタ 368"/>
        <xdr:cNvCxnSpPr/>
      </xdr:nvCxnSpPr>
      <xdr:spPr>
        <a:xfrm flipV="1">
          <a:off x="8750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2539</xdr:rowOff>
    </xdr:from>
    <xdr:to>
      <xdr:col>41</xdr:col>
      <xdr:colOff>101600</xdr:colOff>
      <xdr:row>84</xdr:row>
      <xdr:rowOff>104139</xdr:rowOff>
    </xdr:to>
    <xdr:sp macro="" textlink="">
      <xdr:nvSpPr>
        <xdr:cNvPr id="370" name="楕円 369"/>
        <xdr:cNvSpPr/>
      </xdr:nvSpPr>
      <xdr:spPr>
        <a:xfrm>
          <a:off x="781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53339</xdr:rowOff>
    </xdr:from>
    <xdr:to>
      <xdr:col>45</xdr:col>
      <xdr:colOff>177800</xdr:colOff>
      <xdr:row>84</xdr:row>
      <xdr:rowOff>57150</xdr:rowOff>
    </xdr:to>
    <xdr:cxnSp macro="">
      <xdr:nvCxnSpPr>
        <xdr:cNvPr id="371" name="直線コネクタ 370"/>
        <xdr:cNvCxnSpPr/>
      </xdr:nvCxnSpPr>
      <xdr:spPr>
        <a:xfrm>
          <a:off x="7861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xdr:rowOff>
    </xdr:from>
    <xdr:to>
      <xdr:col>36</xdr:col>
      <xdr:colOff>165100</xdr:colOff>
      <xdr:row>84</xdr:row>
      <xdr:rowOff>107950</xdr:rowOff>
    </xdr:to>
    <xdr:sp macro="" textlink="">
      <xdr:nvSpPr>
        <xdr:cNvPr id="372" name="楕円 371"/>
        <xdr:cNvSpPr/>
      </xdr:nvSpPr>
      <xdr:spPr>
        <a:xfrm>
          <a:off x="6921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53339</xdr:rowOff>
    </xdr:from>
    <xdr:to>
      <xdr:col>41</xdr:col>
      <xdr:colOff>50800</xdr:colOff>
      <xdr:row>84</xdr:row>
      <xdr:rowOff>57150</xdr:rowOff>
    </xdr:to>
    <xdr:cxnSp macro="">
      <xdr:nvCxnSpPr>
        <xdr:cNvPr id="373" name="直線コネクタ 372"/>
        <xdr:cNvCxnSpPr/>
      </xdr:nvCxnSpPr>
      <xdr:spPr>
        <a:xfrm flipV="1">
          <a:off x="6972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95266</xdr:rowOff>
    </xdr:from>
    <xdr:ext cx="469744" cy="259045"/>
    <xdr:sp macro="" textlink="">
      <xdr:nvSpPr>
        <xdr:cNvPr id="378" name="n_1mainValue【福祉施設】&#10;一人当たり面積"/>
        <xdr:cNvSpPr txBox="1"/>
      </xdr:nvSpPr>
      <xdr:spPr>
        <a:xfrm>
          <a:off x="9391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99077</xdr:rowOff>
    </xdr:from>
    <xdr:ext cx="469744" cy="259045"/>
    <xdr:sp macro="" textlink="">
      <xdr:nvSpPr>
        <xdr:cNvPr id="379" name="n_2mainValue【福祉施設】&#10;一人当たり面積"/>
        <xdr:cNvSpPr txBox="1"/>
      </xdr:nvSpPr>
      <xdr:spPr>
        <a:xfrm>
          <a:off x="8515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95266</xdr:rowOff>
    </xdr:from>
    <xdr:ext cx="469744" cy="259045"/>
    <xdr:sp macro="" textlink="">
      <xdr:nvSpPr>
        <xdr:cNvPr id="380" name="n_3mainValue【福祉施設】&#10;一人当たり面積"/>
        <xdr:cNvSpPr txBox="1"/>
      </xdr:nvSpPr>
      <xdr:spPr>
        <a:xfrm>
          <a:off x="7626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81" name="n_4mainValue【福祉施設】&#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55880</xdr:rowOff>
    </xdr:from>
    <xdr:to>
      <xdr:col>24</xdr:col>
      <xdr:colOff>114300</xdr:colOff>
      <xdr:row>106</xdr:row>
      <xdr:rowOff>157480</xdr:rowOff>
    </xdr:to>
    <xdr:sp macro="" textlink="">
      <xdr:nvSpPr>
        <xdr:cNvPr id="422" name="楕円 421"/>
        <xdr:cNvSpPr/>
      </xdr:nvSpPr>
      <xdr:spPr>
        <a:xfrm>
          <a:off x="4584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34307</xdr:rowOff>
    </xdr:from>
    <xdr:ext cx="405111" cy="259045"/>
    <xdr:sp macro="" textlink="">
      <xdr:nvSpPr>
        <xdr:cNvPr id="423" name="【市民会館】&#10;有形固定資産減価償却率該当値テキスト"/>
        <xdr:cNvSpPr txBox="1"/>
      </xdr:nvSpPr>
      <xdr:spPr>
        <a:xfrm>
          <a:off x="4673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17780</xdr:rowOff>
    </xdr:from>
    <xdr:to>
      <xdr:col>20</xdr:col>
      <xdr:colOff>38100</xdr:colOff>
      <xdr:row>106</xdr:row>
      <xdr:rowOff>119380</xdr:rowOff>
    </xdr:to>
    <xdr:sp macro="" textlink="">
      <xdr:nvSpPr>
        <xdr:cNvPr id="424" name="楕円 423"/>
        <xdr:cNvSpPr/>
      </xdr:nvSpPr>
      <xdr:spPr>
        <a:xfrm>
          <a:off x="3746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68580</xdr:rowOff>
    </xdr:from>
    <xdr:to>
      <xdr:col>24</xdr:col>
      <xdr:colOff>63500</xdr:colOff>
      <xdr:row>106</xdr:row>
      <xdr:rowOff>106680</xdr:rowOff>
    </xdr:to>
    <xdr:cxnSp macro="">
      <xdr:nvCxnSpPr>
        <xdr:cNvPr id="425" name="直線コネクタ 424"/>
        <xdr:cNvCxnSpPr/>
      </xdr:nvCxnSpPr>
      <xdr:spPr>
        <a:xfrm>
          <a:off x="3797300" y="18242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149225</xdr:rowOff>
    </xdr:from>
    <xdr:to>
      <xdr:col>15</xdr:col>
      <xdr:colOff>101600</xdr:colOff>
      <xdr:row>106</xdr:row>
      <xdr:rowOff>79375</xdr:rowOff>
    </xdr:to>
    <xdr:sp macro="" textlink="">
      <xdr:nvSpPr>
        <xdr:cNvPr id="426" name="楕円 425"/>
        <xdr:cNvSpPr/>
      </xdr:nvSpPr>
      <xdr:spPr>
        <a:xfrm>
          <a:off x="2857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28575</xdr:rowOff>
    </xdr:from>
    <xdr:to>
      <xdr:col>19</xdr:col>
      <xdr:colOff>177800</xdr:colOff>
      <xdr:row>106</xdr:row>
      <xdr:rowOff>68580</xdr:rowOff>
    </xdr:to>
    <xdr:cxnSp macro="">
      <xdr:nvCxnSpPr>
        <xdr:cNvPr id="427" name="直線コネクタ 426"/>
        <xdr:cNvCxnSpPr/>
      </xdr:nvCxnSpPr>
      <xdr:spPr>
        <a:xfrm>
          <a:off x="2908300" y="18202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8" name="楕円 427"/>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28575</xdr:rowOff>
    </xdr:to>
    <xdr:cxnSp macro="">
      <xdr:nvCxnSpPr>
        <xdr:cNvPr id="429" name="直線コネクタ 428"/>
        <xdr:cNvCxnSpPr/>
      </xdr:nvCxnSpPr>
      <xdr:spPr>
        <a:xfrm>
          <a:off x="2019300" y="181698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78739</xdr:rowOff>
    </xdr:from>
    <xdr:to>
      <xdr:col>6</xdr:col>
      <xdr:colOff>38100</xdr:colOff>
      <xdr:row>106</xdr:row>
      <xdr:rowOff>8889</xdr:rowOff>
    </xdr:to>
    <xdr:sp macro="" textlink="">
      <xdr:nvSpPr>
        <xdr:cNvPr id="430" name="楕円 429"/>
        <xdr:cNvSpPr/>
      </xdr:nvSpPr>
      <xdr:spPr>
        <a:xfrm>
          <a:off x="1079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129539</xdr:rowOff>
    </xdr:from>
    <xdr:to>
      <xdr:col>10</xdr:col>
      <xdr:colOff>114300</xdr:colOff>
      <xdr:row>105</xdr:row>
      <xdr:rowOff>167639</xdr:rowOff>
    </xdr:to>
    <xdr:cxnSp macro="">
      <xdr:nvCxnSpPr>
        <xdr:cNvPr id="431" name="直線コネクタ 430"/>
        <xdr:cNvCxnSpPr/>
      </xdr:nvCxnSpPr>
      <xdr:spPr>
        <a:xfrm>
          <a:off x="1130300" y="1813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110507</xdr:rowOff>
    </xdr:from>
    <xdr:ext cx="405111" cy="259045"/>
    <xdr:sp macro="" textlink="">
      <xdr:nvSpPr>
        <xdr:cNvPr id="436" name="n_1mainValue【市民会館】&#10;有形固定資産減価償却率"/>
        <xdr:cNvSpPr txBox="1"/>
      </xdr:nvSpPr>
      <xdr:spPr>
        <a:xfrm>
          <a:off x="35820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70502</xdr:rowOff>
    </xdr:from>
    <xdr:ext cx="405111" cy="259045"/>
    <xdr:sp macro="" textlink="">
      <xdr:nvSpPr>
        <xdr:cNvPr id="437" name="n_2mainValue【市民会館】&#10;有形固定資産減価償却率"/>
        <xdr:cNvSpPr txBox="1"/>
      </xdr:nvSpPr>
      <xdr:spPr>
        <a:xfrm>
          <a:off x="27057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8" name="n_3mainValue【市民会館】&#10;有形固定資産減価償却率"/>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xdr:rowOff>
    </xdr:from>
    <xdr:ext cx="405111" cy="259045"/>
    <xdr:sp macro="" textlink="">
      <xdr:nvSpPr>
        <xdr:cNvPr id="439" name="n_4mainValue【市民会館】&#10;有形固定資産減価償却率"/>
        <xdr:cNvSpPr txBox="1"/>
      </xdr:nvSpPr>
      <xdr:spPr>
        <a:xfrm>
          <a:off x="927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68" name="【市民会館】&#10;一人当たり面積平均値テキスト"/>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79" name="楕円 478"/>
        <xdr:cNvSpPr/>
      </xdr:nvSpPr>
      <xdr:spPr>
        <a:xfrm>
          <a:off x="10426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120666</xdr:rowOff>
    </xdr:from>
    <xdr:ext cx="469744" cy="259045"/>
    <xdr:sp macro="" textlink="">
      <xdr:nvSpPr>
        <xdr:cNvPr id="480" name="【市民会館】&#10;一人当たり面積該当値テキスト"/>
        <xdr:cNvSpPr txBox="1"/>
      </xdr:nvSpPr>
      <xdr:spPr>
        <a:xfrm>
          <a:off x="10515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481" name="楕円 480"/>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148589</xdr:rowOff>
    </xdr:from>
    <xdr:to>
      <xdr:col>55</xdr:col>
      <xdr:colOff>0</xdr:colOff>
      <xdr:row>105</xdr:row>
      <xdr:rowOff>156211</xdr:rowOff>
    </xdr:to>
    <xdr:cxnSp macro="">
      <xdr:nvCxnSpPr>
        <xdr:cNvPr id="482" name="直線コネクタ 481"/>
        <xdr:cNvCxnSpPr/>
      </xdr:nvCxnSpPr>
      <xdr:spPr>
        <a:xfrm flipV="1">
          <a:off x="9639300" y="18150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83" name="楕円 482"/>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163830</xdr:rowOff>
    </xdr:to>
    <xdr:cxnSp macro="">
      <xdr:nvCxnSpPr>
        <xdr:cNvPr id="484" name="直線コネクタ 483"/>
        <xdr:cNvCxnSpPr/>
      </xdr:nvCxnSpPr>
      <xdr:spPr>
        <a:xfrm flipV="1">
          <a:off x="8750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5" name="楕円 484"/>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0</xdr:rowOff>
    </xdr:to>
    <xdr:cxnSp macro="">
      <xdr:nvCxnSpPr>
        <xdr:cNvPr id="486" name="直線コネクタ 485"/>
        <xdr:cNvCxnSpPr/>
      </xdr:nvCxnSpPr>
      <xdr:spPr>
        <a:xfrm flipV="1">
          <a:off x="7861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87" name="楕円 486"/>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0</xdr:rowOff>
    </xdr:from>
    <xdr:to>
      <xdr:col>41</xdr:col>
      <xdr:colOff>50800</xdr:colOff>
      <xdr:row>106</xdr:row>
      <xdr:rowOff>7620</xdr:rowOff>
    </xdr:to>
    <xdr:cxnSp macro="">
      <xdr:nvCxnSpPr>
        <xdr:cNvPr id="488" name="直線コネクタ 487"/>
        <xdr:cNvCxnSpPr/>
      </xdr:nvCxnSpPr>
      <xdr:spPr>
        <a:xfrm flipV="1">
          <a:off x="6972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52088</xdr:rowOff>
    </xdr:from>
    <xdr:ext cx="469744" cy="259045"/>
    <xdr:sp macro="" textlink="">
      <xdr:nvSpPr>
        <xdr:cNvPr id="493" name="n_1main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94"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67327</xdr:rowOff>
    </xdr:from>
    <xdr:ext cx="469744" cy="259045"/>
    <xdr:sp macro="" textlink="">
      <xdr:nvSpPr>
        <xdr:cNvPr id="495" name="n_3mainValue【市民会館】&#10;一人当たり面積"/>
        <xdr:cNvSpPr txBox="1"/>
      </xdr:nvSpPr>
      <xdr:spPr>
        <a:xfrm>
          <a:off x="7626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96" name="n_4mainValue【市民会館】&#10;一人当たり面積"/>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537" name="楕円 536"/>
        <xdr:cNvSpPr/>
      </xdr:nvSpPr>
      <xdr:spPr>
        <a:xfrm>
          <a:off x="16268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652</xdr:rowOff>
    </xdr:from>
    <xdr:ext cx="405111" cy="259045"/>
    <xdr:sp macro="" textlink="">
      <xdr:nvSpPr>
        <xdr:cNvPr id="538" name="【一般廃棄物処理施設】&#10;有形固定資産減価償却率該当値テキスト"/>
        <xdr:cNvSpPr txBox="1"/>
      </xdr:nvSpPr>
      <xdr:spPr>
        <a:xfrm>
          <a:off x="16357600"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88265</xdr:rowOff>
    </xdr:from>
    <xdr:to>
      <xdr:col>81</xdr:col>
      <xdr:colOff>101600</xdr:colOff>
      <xdr:row>36</xdr:row>
      <xdr:rowOff>18415</xdr:rowOff>
    </xdr:to>
    <xdr:sp macro="" textlink="">
      <xdr:nvSpPr>
        <xdr:cNvPr id="539" name="楕円 538"/>
        <xdr:cNvSpPr/>
      </xdr:nvSpPr>
      <xdr:spPr>
        <a:xfrm>
          <a:off x="15430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139065</xdr:rowOff>
    </xdr:from>
    <xdr:to>
      <xdr:col>85</xdr:col>
      <xdr:colOff>127000</xdr:colOff>
      <xdr:row>36</xdr:row>
      <xdr:rowOff>28575</xdr:rowOff>
    </xdr:to>
    <xdr:cxnSp macro="">
      <xdr:nvCxnSpPr>
        <xdr:cNvPr id="540" name="直線コネクタ 539"/>
        <xdr:cNvCxnSpPr/>
      </xdr:nvCxnSpPr>
      <xdr:spPr>
        <a:xfrm>
          <a:off x="15481300" y="61398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541" name="楕円 540"/>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139065</xdr:rowOff>
    </xdr:to>
    <xdr:cxnSp macro="">
      <xdr:nvCxnSpPr>
        <xdr:cNvPr id="542" name="直線コネクタ 541"/>
        <xdr:cNvCxnSpPr/>
      </xdr:nvCxnSpPr>
      <xdr:spPr>
        <a:xfrm>
          <a:off x="14592300" y="6116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43" name="楕円 542"/>
        <xdr:cNvSpPr/>
      </xdr:nvSpPr>
      <xdr:spPr>
        <a:xfrm>
          <a:off x="13652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116205</xdr:rowOff>
    </xdr:to>
    <xdr:cxnSp macro="">
      <xdr:nvCxnSpPr>
        <xdr:cNvPr id="544" name="直線コネクタ 543"/>
        <xdr:cNvCxnSpPr/>
      </xdr:nvCxnSpPr>
      <xdr:spPr>
        <a:xfrm>
          <a:off x="13703300" y="60540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113030</xdr:rowOff>
    </xdr:from>
    <xdr:to>
      <xdr:col>67</xdr:col>
      <xdr:colOff>101600</xdr:colOff>
      <xdr:row>35</xdr:row>
      <xdr:rowOff>43180</xdr:rowOff>
    </xdr:to>
    <xdr:sp macro="" textlink="">
      <xdr:nvSpPr>
        <xdr:cNvPr id="545" name="楕円 544"/>
        <xdr:cNvSpPr/>
      </xdr:nvSpPr>
      <xdr:spPr>
        <a:xfrm>
          <a:off x="12763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163830</xdr:rowOff>
    </xdr:from>
    <xdr:to>
      <xdr:col>71</xdr:col>
      <xdr:colOff>177800</xdr:colOff>
      <xdr:row>35</xdr:row>
      <xdr:rowOff>53340</xdr:rowOff>
    </xdr:to>
    <xdr:cxnSp macro="">
      <xdr:nvCxnSpPr>
        <xdr:cNvPr id="546" name="直線コネクタ 545"/>
        <xdr:cNvCxnSpPr/>
      </xdr:nvCxnSpPr>
      <xdr:spPr>
        <a:xfrm>
          <a:off x="12814300" y="59931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7" name="n_1aveValue【一般廃棄物処理施設】&#10;有形固定資産減価償却率"/>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8" name="n_2aveValue【一般廃棄物処理施設】&#10;有形固定資産減価償却率"/>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34942</xdr:rowOff>
    </xdr:from>
    <xdr:ext cx="405111" cy="259045"/>
    <xdr:sp macro="" textlink="">
      <xdr:nvSpPr>
        <xdr:cNvPr id="551" name="n_1mainValue【一般廃棄物処理施設】&#10;有形固定資産減価償却率"/>
        <xdr:cNvSpPr txBox="1"/>
      </xdr:nvSpPr>
      <xdr:spPr>
        <a:xfrm>
          <a:off x="152660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552" name="n_2mainValue【一般廃棄物処理施設】&#10;有形固定資産減価償却率"/>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120667</xdr:rowOff>
    </xdr:from>
    <xdr:ext cx="405111" cy="259045"/>
    <xdr:sp macro="" textlink="">
      <xdr:nvSpPr>
        <xdr:cNvPr id="553" name="n_3mainValue【一般廃棄物処理施設】&#10;有形固定資産減価償却率"/>
        <xdr:cNvSpPr txBox="1"/>
      </xdr:nvSpPr>
      <xdr:spPr>
        <a:xfrm>
          <a:off x="13500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59707</xdr:rowOff>
    </xdr:from>
    <xdr:ext cx="405111" cy="259045"/>
    <xdr:sp macro="" textlink="">
      <xdr:nvSpPr>
        <xdr:cNvPr id="554" name="n_4mainValue【一般廃棄物処理施設】&#10;有形固定資産減価償却率"/>
        <xdr:cNvSpPr txBox="1"/>
      </xdr:nvSpPr>
      <xdr:spPr>
        <a:xfrm>
          <a:off x="12611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581" name="【一般廃棄物処理施設】&#10;一人当たり有形固定資産（償却資産）額平均値テキスト"/>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12598</xdr:rowOff>
    </xdr:from>
    <xdr:to>
      <xdr:col>116</xdr:col>
      <xdr:colOff>114300</xdr:colOff>
      <xdr:row>39</xdr:row>
      <xdr:rowOff>114198</xdr:rowOff>
    </xdr:to>
    <xdr:sp macro="" textlink="">
      <xdr:nvSpPr>
        <xdr:cNvPr id="592" name="楕円 591"/>
        <xdr:cNvSpPr/>
      </xdr:nvSpPr>
      <xdr:spPr>
        <a:xfrm>
          <a:off x="22110700" y="66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162475</xdr:rowOff>
    </xdr:from>
    <xdr:ext cx="534377" cy="259045"/>
    <xdr:sp macro="" textlink="">
      <xdr:nvSpPr>
        <xdr:cNvPr id="593" name="【一般廃棄物処理施設】&#10;一人当たり有形固定資産（償却資産）額該当値テキスト"/>
        <xdr:cNvSpPr txBox="1"/>
      </xdr:nvSpPr>
      <xdr:spPr>
        <a:xfrm>
          <a:off x="22199600" y="66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18259</xdr:rowOff>
    </xdr:from>
    <xdr:to>
      <xdr:col>112</xdr:col>
      <xdr:colOff>38100</xdr:colOff>
      <xdr:row>39</xdr:row>
      <xdr:rowOff>119859</xdr:rowOff>
    </xdr:to>
    <xdr:sp macro="" textlink="">
      <xdr:nvSpPr>
        <xdr:cNvPr id="594" name="楕円 593"/>
        <xdr:cNvSpPr/>
      </xdr:nvSpPr>
      <xdr:spPr>
        <a:xfrm>
          <a:off x="21272500" y="67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63398</xdr:rowOff>
    </xdr:from>
    <xdr:to>
      <xdr:col>116</xdr:col>
      <xdr:colOff>63500</xdr:colOff>
      <xdr:row>39</xdr:row>
      <xdr:rowOff>69059</xdr:rowOff>
    </xdr:to>
    <xdr:cxnSp macro="">
      <xdr:nvCxnSpPr>
        <xdr:cNvPr id="595" name="直線コネクタ 594"/>
        <xdr:cNvCxnSpPr/>
      </xdr:nvCxnSpPr>
      <xdr:spPr>
        <a:xfrm flipV="1">
          <a:off x="21323300" y="6749948"/>
          <a:ext cx="8382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41809</xdr:rowOff>
    </xdr:from>
    <xdr:to>
      <xdr:col>107</xdr:col>
      <xdr:colOff>101600</xdr:colOff>
      <xdr:row>39</xdr:row>
      <xdr:rowOff>143409</xdr:rowOff>
    </xdr:to>
    <xdr:sp macro="" textlink="">
      <xdr:nvSpPr>
        <xdr:cNvPr id="596" name="楕円 595"/>
        <xdr:cNvSpPr/>
      </xdr:nvSpPr>
      <xdr:spPr>
        <a:xfrm>
          <a:off x="20383500" y="67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69059</xdr:rowOff>
    </xdr:from>
    <xdr:to>
      <xdr:col>111</xdr:col>
      <xdr:colOff>177800</xdr:colOff>
      <xdr:row>39</xdr:row>
      <xdr:rowOff>92609</xdr:rowOff>
    </xdr:to>
    <xdr:cxnSp macro="">
      <xdr:nvCxnSpPr>
        <xdr:cNvPr id="597" name="直線コネクタ 596"/>
        <xdr:cNvCxnSpPr/>
      </xdr:nvCxnSpPr>
      <xdr:spPr>
        <a:xfrm flipV="1">
          <a:off x="20434300" y="6755609"/>
          <a:ext cx="889000" cy="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47583</xdr:rowOff>
    </xdr:from>
    <xdr:to>
      <xdr:col>102</xdr:col>
      <xdr:colOff>165100</xdr:colOff>
      <xdr:row>39</xdr:row>
      <xdr:rowOff>149183</xdr:rowOff>
    </xdr:to>
    <xdr:sp macro="" textlink="">
      <xdr:nvSpPr>
        <xdr:cNvPr id="598" name="楕円 597"/>
        <xdr:cNvSpPr/>
      </xdr:nvSpPr>
      <xdr:spPr>
        <a:xfrm>
          <a:off x="19494500" y="67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92609</xdr:rowOff>
    </xdr:from>
    <xdr:to>
      <xdr:col>107</xdr:col>
      <xdr:colOff>50800</xdr:colOff>
      <xdr:row>39</xdr:row>
      <xdr:rowOff>98383</xdr:rowOff>
    </xdr:to>
    <xdr:cxnSp macro="">
      <xdr:nvCxnSpPr>
        <xdr:cNvPr id="599" name="直線コネクタ 598"/>
        <xdr:cNvCxnSpPr/>
      </xdr:nvCxnSpPr>
      <xdr:spPr>
        <a:xfrm flipV="1">
          <a:off x="19545300" y="677915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53079</xdr:rowOff>
    </xdr:from>
    <xdr:to>
      <xdr:col>98</xdr:col>
      <xdr:colOff>38100</xdr:colOff>
      <xdr:row>39</xdr:row>
      <xdr:rowOff>154679</xdr:rowOff>
    </xdr:to>
    <xdr:sp macro="" textlink="">
      <xdr:nvSpPr>
        <xdr:cNvPr id="600" name="楕円 599"/>
        <xdr:cNvSpPr/>
      </xdr:nvSpPr>
      <xdr:spPr>
        <a:xfrm>
          <a:off x="18605500" y="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98383</xdr:rowOff>
    </xdr:from>
    <xdr:to>
      <xdr:col>102</xdr:col>
      <xdr:colOff>114300</xdr:colOff>
      <xdr:row>39</xdr:row>
      <xdr:rowOff>103879</xdr:rowOff>
    </xdr:to>
    <xdr:cxnSp macro="">
      <xdr:nvCxnSpPr>
        <xdr:cNvPr id="601" name="直線コネクタ 600"/>
        <xdr:cNvCxnSpPr/>
      </xdr:nvCxnSpPr>
      <xdr:spPr>
        <a:xfrm flipV="1">
          <a:off x="18656300" y="6784933"/>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2" name="n_1aveValue【一般廃棄物処理施設】&#10;一人当たり有形固定資産（償却資産）額"/>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3" name="n_2aveValue【一般廃棄物処理施設】&#10;一人当たり有形固定資産（償却資産）額"/>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4" name="n_3aveValue【一般廃棄物処理施設】&#10;一人当たり有形固定資産（償却資産）額"/>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5" name="n_4aveValue【一般廃棄物処理施設】&#10;一人当たり有形固定資産（償却資産）額"/>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110986</xdr:rowOff>
    </xdr:from>
    <xdr:ext cx="534377" cy="259045"/>
    <xdr:sp macro="" textlink="">
      <xdr:nvSpPr>
        <xdr:cNvPr id="606" name="n_1mainValue【一般廃棄物処理施設】&#10;一人当たり有形固定資産（償却資産）額"/>
        <xdr:cNvSpPr txBox="1"/>
      </xdr:nvSpPr>
      <xdr:spPr>
        <a:xfrm>
          <a:off x="21043411" y="67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134536</xdr:rowOff>
    </xdr:from>
    <xdr:ext cx="534377" cy="259045"/>
    <xdr:sp macro="" textlink="">
      <xdr:nvSpPr>
        <xdr:cNvPr id="607" name="n_2mainValue【一般廃棄物処理施設】&#10;一人当たり有形固定資産（償却資産）額"/>
        <xdr:cNvSpPr txBox="1"/>
      </xdr:nvSpPr>
      <xdr:spPr>
        <a:xfrm>
          <a:off x="20167111" y="68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140310</xdr:rowOff>
    </xdr:from>
    <xdr:ext cx="534377" cy="259045"/>
    <xdr:sp macro="" textlink="">
      <xdr:nvSpPr>
        <xdr:cNvPr id="608" name="n_3mainValue【一般廃棄物処理施設】&#10;一人当たり有形固定資産（償却資産）額"/>
        <xdr:cNvSpPr txBox="1"/>
      </xdr:nvSpPr>
      <xdr:spPr>
        <a:xfrm>
          <a:off x="19278111" y="68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171206</xdr:rowOff>
    </xdr:from>
    <xdr:ext cx="534377" cy="259045"/>
    <xdr:sp macro="" textlink="">
      <xdr:nvSpPr>
        <xdr:cNvPr id="609" name="n_4mainValue【一般廃棄物処理施設】&#10;一人当たり有形固定資産（償却資産）額"/>
        <xdr:cNvSpPr txBox="1"/>
      </xdr:nvSpPr>
      <xdr:spPr>
        <a:xfrm>
          <a:off x="18389111" y="65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651" name="直線コネクタ 650"/>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52"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53" name="直線コネクタ 65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4"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5" name="直線コネクタ 654"/>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656" name="【消防施設】&#10;有形固定資産減価償却率平均値テキスト"/>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657" name="フローチャート: 判断 656"/>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659" name="フローチャート: 判断 658"/>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61" name="フローチャート: 判断 660"/>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67" name="楕円 666"/>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57529</xdr:rowOff>
    </xdr:from>
    <xdr:ext cx="405111" cy="259045"/>
    <xdr:sp macro="" textlink="">
      <xdr:nvSpPr>
        <xdr:cNvPr id="668" name="【消防施設】&#10;有形固定資産減価償却率該当値テキスト"/>
        <xdr:cNvSpPr txBox="1"/>
      </xdr:nvSpPr>
      <xdr:spPr>
        <a:xfrm>
          <a:off x="16357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60779</xdr:rowOff>
    </xdr:from>
    <xdr:to>
      <xdr:col>81</xdr:col>
      <xdr:colOff>101600</xdr:colOff>
      <xdr:row>81</xdr:row>
      <xdr:rowOff>162379</xdr:rowOff>
    </xdr:to>
    <xdr:sp macro="" textlink="">
      <xdr:nvSpPr>
        <xdr:cNvPr id="669" name="楕円 668"/>
        <xdr:cNvSpPr/>
      </xdr:nvSpPr>
      <xdr:spPr>
        <a:xfrm>
          <a:off x="1543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81</xdr:row>
      <xdr:rowOff>111579</xdr:rowOff>
    </xdr:to>
    <xdr:cxnSp macro="">
      <xdr:nvCxnSpPr>
        <xdr:cNvPr id="670" name="直線コネクタ 669"/>
        <xdr:cNvCxnSpPr/>
      </xdr:nvCxnSpPr>
      <xdr:spPr>
        <a:xfrm flipV="1">
          <a:off x="15481300" y="13972902"/>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163649</xdr:rowOff>
    </xdr:from>
    <xdr:to>
      <xdr:col>76</xdr:col>
      <xdr:colOff>165100</xdr:colOff>
      <xdr:row>82</xdr:row>
      <xdr:rowOff>93799</xdr:rowOff>
    </xdr:to>
    <xdr:sp macro="" textlink="">
      <xdr:nvSpPr>
        <xdr:cNvPr id="671" name="楕円 670"/>
        <xdr:cNvSpPr/>
      </xdr:nvSpPr>
      <xdr:spPr>
        <a:xfrm>
          <a:off x="14541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82</xdr:row>
      <xdr:rowOff>42999</xdr:rowOff>
    </xdr:to>
    <xdr:cxnSp macro="">
      <xdr:nvCxnSpPr>
        <xdr:cNvPr id="672" name="直線コネクタ 671"/>
        <xdr:cNvCxnSpPr/>
      </xdr:nvCxnSpPr>
      <xdr:spPr>
        <a:xfrm flipV="1">
          <a:off x="14592300" y="1399902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73" name="楕円 672"/>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42999</xdr:rowOff>
    </xdr:from>
    <xdr:to>
      <xdr:col>76</xdr:col>
      <xdr:colOff>114300</xdr:colOff>
      <xdr:row>82</xdr:row>
      <xdr:rowOff>168729</xdr:rowOff>
    </xdr:to>
    <xdr:cxnSp macro="">
      <xdr:nvCxnSpPr>
        <xdr:cNvPr id="674" name="直線コネクタ 673"/>
        <xdr:cNvCxnSpPr/>
      </xdr:nvCxnSpPr>
      <xdr:spPr>
        <a:xfrm flipV="1">
          <a:off x="13703300" y="1410189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134257</xdr:rowOff>
    </xdr:from>
    <xdr:to>
      <xdr:col>67</xdr:col>
      <xdr:colOff>101600</xdr:colOff>
      <xdr:row>83</xdr:row>
      <xdr:rowOff>64407</xdr:rowOff>
    </xdr:to>
    <xdr:sp macro="" textlink="">
      <xdr:nvSpPr>
        <xdr:cNvPr id="675" name="楕円 674"/>
        <xdr:cNvSpPr/>
      </xdr:nvSpPr>
      <xdr:spPr>
        <a:xfrm>
          <a:off x="12763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83</xdr:row>
      <xdr:rowOff>13607</xdr:rowOff>
    </xdr:to>
    <xdr:cxnSp macro="">
      <xdr:nvCxnSpPr>
        <xdr:cNvPr id="676" name="直線コネクタ 675"/>
        <xdr:cNvCxnSpPr/>
      </xdr:nvCxnSpPr>
      <xdr:spPr>
        <a:xfrm flipV="1">
          <a:off x="12814300" y="142276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7" name="n_1aveValue【消防施設】&#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678" name="n_2aveValue【消防施設】&#10;有形固定資産減価償却率"/>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消防施設】&#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80" name="n_4ave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7456</xdr:rowOff>
    </xdr:from>
    <xdr:ext cx="405111" cy="259045"/>
    <xdr:sp macro="" textlink="">
      <xdr:nvSpPr>
        <xdr:cNvPr id="681" name="n_1mainValue【消防施設】&#10;有形固定資産減価償却率"/>
        <xdr:cNvSpPr txBox="1"/>
      </xdr:nvSpPr>
      <xdr:spPr>
        <a:xfrm>
          <a:off x="15266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110326</xdr:rowOff>
    </xdr:from>
    <xdr:ext cx="405111" cy="259045"/>
    <xdr:sp macro="" textlink="">
      <xdr:nvSpPr>
        <xdr:cNvPr id="682" name="n_2mainValue【消防施設】&#10;有形固定資産減価償却率"/>
        <xdr:cNvSpPr txBox="1"/>
      </xdr:nvSpPr>
      <xdr:spPr>
        <a:xfrm>
          <a:off x="14389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83" name="n_3mainValue【消防施設】&#10;有形固定資産減価償却率"/>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684" name="n_4mainValue【消防施設】&#10;有形固定資産減価償却率"/>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708" name="直線コネクタ 707"/>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09"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10" name="直線コネクタ 709"/>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1"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2" name="直線コネクタ 71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713" name="【消防施設】&#10;一人当たり面積平均値テキスト"/>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714" name="フローチャート: 判断 713"/>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715" name="フローチャート: 判断 714"/>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716" name="フローチャート: 判断 715"/>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717" name="フローチャート: 判断 716"/>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718" name="フローチャート: 判断 717"/>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24" name="楕円 723"/>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137177</xdr:rowOff>
    </xdr:from>
    <xdr:ext cx="469744" cy="259045"/>
    <xdr:sp macro="" textlink="">
      <xdr:nvSpPr>
        <xdr:cNvPr id="725" name="【消防施設】&#10;一人当たり面積該当値テキスト"/>
        <xdr:cNvSpPr txBox="1"/>
      </xdr:nvSpPr>
      <xdr:spPr>
        <a:xfrm>
          <a:off x="22199600"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26" name="楕円 725"/>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27" name="直線コネクタ 726"/>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166370</xdr:rowOff>
    </xdr:from>
    <xdr:to>
      <xdr:col>107</xdr:col>
      <xdr:colOff>101600</xdr:colOff>
      <xdr:row>82</xdr:row>
      <xdr:rowOff>96520</xdr:rowOff>
    </xdr:to>
    <xdr:sp macro="" textlink="">
      <xdr:nvSpPr>
        <xdr:cNvPr id="728" name="楕円 727"/>
        <xdr:cNvSpPr/>
      </xdr:nvSpPr>
      <xdr:spPr>
        <a:xfrm>
          <a:off x="20383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45720</xdr:rowOff>
    </xdr:to>
    <xdr:cxnSp macro="">
      <xdr:nvCxnSpPr>
        <xdr:cNvPr id="729" name="直線コネクタ 728"/>
        <xdr:cNvCxnSpPr/>
      </xdr:nvCxnSpPr>
      <xdr:spPr>
        <a:xfrm flipV="1">
          <a:off x="20434300" y="14097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17780</xdr:rowOff>
    </xdr:from>
    <xdr:to>
      <xdr:col>102</xdr:col>
      <xdr:colOff>165100</xdr:colOff>
      <xdr:row>82</xdr:row>
      <xdr:rowOff>119380</xdr:rowOff>
    </xdr:to>
    <xdr:sp macro="" textlink="">
      <xdr:nvSpPr>
        <xdr:cNvPr id="730" name="楕円 729"/>
        <xdr:cNvSpPr/>
      </xdr:nvSpPr>
      <xdr:spPr>
        <a:xfrm>
          <a:off x="19494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45720</xdr:rowOff>
    </xdr:from>
    <xdr:to>
      <xdr:col>107</xdr:col>
      <xdr:colOff>50800</xdr:colOff>
      <xdr:row>82</xdr:row>
      <xdr:rowOff>68580</xdr:rowOff>
    </xdr:to>
    <xdr:cxnSp macro="">
      <xdr:nvCxnSpPr>
        <xdr:cNvPr id="731" name="直線コネクタ 730"/>
        <xdr:cNvCxnSpPr/>
      </xdr:nvCxnSpPr>
      <xdr:spPr>
        <a:xfrm flipV="1">
          <a:off x="19545300" y="1410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25400</xdr:rowOff>
    </xdr:from>
    <xdr:to>
      <xdr:col>98</xdr:col>
      <xdr:colOff>38100</xdr:colOff>
      <xdr:row>82</xdr:row>
      <xdr:rowOff>127000</xdr:rowOff>
    </xdr:to>
    <xdr:sp macro="" textlink="">
      <xdr:nvSpPr>
        <xdr:cNvPr id="732" name="楕円 731"/>
        <xdr:cNvSpPr/>
      </xdr:nvSpPr>
      <xdr:spPr>
        <a:xfrm>
          <a:off x="18605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68580</xdr:rowOff>
    </xdr:from>
    <xdr:to>
      <xdr:col>102</xdr:col>
      <xdr:colOff>114300</xdr:colOff>
      <xdr:row>82</xdr:row>
      <xdr:rowOff>76200</xdr:rowOff>
    </xdr:to>
    <xdr:cxnSp macro="">
      <xdr:nvCxnSpPr>
        <xdr:cNvPr id="733" name="直線コネクタ 732"/>
        <xdr:cNvCxnSpPr/>
      </xdr:nvCxnSpPr>
      <xdr:spPr>
        <a:xfrm flipV="1">
          <a:off x="18656300" y="1412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734" name="n_1aveValue【消防施設】&#10;一人当たり面積"/>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735" name="n_2aveValue【消防施設】&#10;一人当たり面積"/>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736" name="n_3aveValue【消防施設】&#10;一人当たり面積"/>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737" name="n_4aveValue【消防施設】&#10;一人当たり面積"/>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738" name="n_1main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87647</xdr:rowOff>
    </xdr:from>
    <xdr:ext cx="469744" cy="259045"/>
    <xdr:sp macro="" textlink="">
      <xdr:nvSpPr>
        <xdr:cNvPr id="739" name="n_2mainValue【消防施設】&#10;一人当たり面積"/>
        <xdr:cNvSpPr txBox="1"/>
      </xdr:nvSpPr>
      <xdr:spPr>
        <a:xfrm>
          <a:off x="20199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110507</xdr:rowOff>
    </xdr:from>
    <xdr:ext cx="469744" cy="259045"/>
    <xdr:sp macro="" textlink="">
      <xdr:nvSpPr>
        <xdr:cNvPr id="740" name="n_3mainValue【消防施設】&#10;一人当たり面積"/>
        <xdr:cNvSpPr txBox="1"/>
      </xdr:nvSpPr>
      <xdr:spPr>
        <a:xfrm>
          <a:off x="1931042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41" name="n_4mainValue【消防施設】&#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766" name="直線コネクタ 765"/>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67"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68" name="直線コネクタ 767"/>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69"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70" name="直線コネクタ 769"/>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771" name="【庁舎】&#10;有形固定資産減価償却率平均値テキスト"/>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2" name="フローチャート: 判断 771"/>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773" name="フローチャート: 判断 772"/>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774" name="フローチャート: 判断 773"/>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75" name="フローチャート: 判断 774"/>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776" name="フローチャート: 判断 775"/>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46355</xdr:rowOff>
    </xdr:from>
    <xdr:to>
      <xdr:col>85</xdr:col>
      <xdr:colOff>177800</xdr:colOff>
      <xdr:row>107</xdr:row>
      <xdr:rowOff>147955</xdr:rowOff>
    </xdr:to>
    <xdr:sp macro="" textlink="">
      <xdr:nvSpPr>
        <xdr:cNvPr id="782" name="楕円 781"/>
        <xdr:cNvSpPr/>
      </xdr:nvSpPr>
      <xdr:spPr>
        <a:xfrm>
          <a:off x="16268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132732</xdr:rowOff>
    </xdr:from>
    <xdr:ext cx="405111" cy="259045"/>
    <xdr:sp macro="" textlink="">
      <xdr:nvSpPr>
        <xdr:cNvPr id="783" name="【庁舎】&#10;有形固定資産減価償却率該当値テキスト"/>
        <xdr:cNvSpPr txBox="1"/>
      </xdr:nvSpPr>
      <xdr:spPr>
        <a:xfrm>
          <a:off x="16357600" y="183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19686</xdr:rowOff>
    </xdr:from>
    <xdr:to>
      <xdr:col>81</xdr:col>
      <xdr:colOff>101600</xdr:colOff>
      <xdr:row>107</xdr:row>
      <xdr:rowOff>121286</xdr:rowOff>
    </xdr:to>
    <xdr:sp macro="" textlink="">
      <xdr:nvSpPr>
        <xdr:cNvPr id="784" name="楕円 783"/>
        <xdr:cNvSpPr/>
      </xdr:nvSpPr>
      <xdr:spPr>
        <a:xfrm>
          <a:off x="15430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70486</xdr:rowOff>
    </xdr:from>
    <xdr:to>
      <xdr:col>85</xdr:col>
      <xdr:colOff>127000</xdr:colOff>
      <xdr:row>107</xdr:row>
      <xdr:rowOff>97155</xdr:rowOff>
    </xdr:to>
    <xdr:cxnSp macro="">
      <xdr:nvCxnSpPr>
        <xdr:cNvPr id="785" name="直線コネクタ 784"/>
        <xdr:cNvCxnSpPr/>
      </xdr:nvCxnSpPr>
      <xdr:spPr>
        <a:xfrm>
          <a:off x="15481300" y="184156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xdr:rowOff>
    </xdr:from>
    <xdr:to>
      <xdr:col>76</xdr:col>
      <xdr:colOff>165100</xdr:colOff>
      <xdr:row>107</xdr:row>
      <xdr:rowOff>109855</xdr:rowOff>
    </xdr:to>
    <xdr:sp macro="" textlink="">
      <xdr:nvSpPr>
        <xdr:cNvPr id="786" name="楕円 785"/>
        <xdr:cNvSpPr/>
      </xdr:nvSpPr>
      <xdr:spPr>
        <a:xfrm>
          <a:off x="1454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59055</xdr:rowOff>
    </xdr:from>
    <xdr:to>
      <xdr:col>81</xdr:col>
      <xdr:colOff>50800</xdr:colOff>
      <xdr:row>107</xdr:row>
      <xdr:rowOff>70486</xdr:rowOff>
    </xdr:to>
    <xdr:cxnSp macro="">
      <xdr:nvCxnSpPr>
        <xdr:cNvPr id="787" name="直線コネクタ 786"/>
        <xdr:cNvCxnSpPr/>
      </xdr:nvCxnSpPr>
      <xdr:spPr>
        <a:xfrm>
          <a:off x="14592300" y="184042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153036</xdr:rowOff>
    </xdr:from>
    <xdr:to>
      <xdr:col>72</xdr:col>
      <xdr:colOff>38100</xdr:colOff>
      <xdr:row>107</xdr:row>
      <xdr:rowOff>83186</xdr:rowOff>
    </xdr:to>
    <xdr:sp macro="" textlink="">
      <xdr:nvSpPr>
        <xdr:cNvPr id="788" name="楕円 787"/>
        <xdr:cNvSpPr/>
      </xdr:nvSpPr>
      <xdr:spPr>
        <a:xfrm>
          <a:off x="1365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32386</xdr:rowOff>
    </xdr:from>
    <xdr:to>
      <xdr:col>76</xdr:col>
      <xdr:colOff>114300</xdr:colOff>
      <xdr:row>107</xdr:row>
      <xdr:rowOff>59055</xdr:rowOff>
    </xdr:to>
    <xdr:cxnSp macro="">
      <xdr:nvCxnSpPr>
        <xdr:cNvPr id="789" name="直線コネクタ 788"/>
        <xdr:cNvCxnSpPr/>
      </xdr:nvCxnSpPr>
      <xdr:spPr>
        <a:xfrm>
          <a:off x="13703300" y="183775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790" name="楕円 789"/>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32386</xdr:rowOff>
    </xdr:to>
    <xdr:cxnSp macro="">
      <xdr:nvCxnSpPr>
        <xdr:cNvPr id="791" name="直線コネクタ 790"/>
        <xdr:cNvCxnSpPr/>
      </xdr:nvCxnSpPr>
      <xdr:spPr>
        <a:xfrm>
          <a:off x="12814300" y="183527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792" name="n_1aveValue【庁舎】&#10;有形固定資産減価償却率"/>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793" name="n_2aveValue【庁舎】&#10;有形固定資産減価償却率"/>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4"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795" name="n_4aveValue【庁舎】&#10;有形固定資産減価償却率"/>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112413</xdr:rowOff>
    </xdr:from>
    <xdr:ext cx="405111" cy="259045"/>
    <xdr:sp macro="" textlink="">
      <xdr:nvSpPr>
        <xdr:cNvPr id="796" name="n_1mainValue【庁舎】&#10;有形固定資産減価償却率"/>
        <xdr:cNvSpPr txBox="1"/>
      </xdr:nvSpPr>
      <xdr:spPr>
        <a:xfrm>
          <a:off x="152660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100982</xdr:rowOff>
    </xdr:from>
    <xdr:ext cx="405111" cy="259045"/>
    <xdr:sp macro="" textlink="">
      <xdr:nvSpPr>
        <xdr:cNvPr id="797" name="n_2mainValue【庁舎】&#10;有形固定資産減価償却率"/>
        <xdr:cNvSpPr txBox="1"/>
      </xdr:nvSpPr>
      <xdr:spPr>
        <a:xfrm>
          <a:off x="14389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74313</xdr:rowOff>
    </xdr:from>
    <xdr:ext cx="405111" cy="259045"/>
    <xdr:sp macro="" textlink="">
      <xdr:nvSpPr>
        <xdr:cNvPr id="798" name="n_3mainValue【庁舎】&#10;有形固定資産減価償却率"/>
        <xdr:cNvSpPr txBox="1"/>
      </xdr:nvSpPr>
      <xdr:spPr>
        <a:xfrm>
          <a:off x="13500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799" name="n_4mainValue【庁舎】&#10;有形固定資産減価償却率"/>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821" name="直線コネクタ 820"/>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2"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3" name="直線コネクタ 822"/>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5" name="直線コネクタ 82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826" name="【庁舎】&#10;一人当たり面積平均値テキスト"/>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827" name="フローチャート: 判断 826"/>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828" name="フローチャート: 判断 827"/>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829" name="フローチャート: 判断 828"/>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830" name="フローチャート: 判断 829"/>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31" name="フローチャート: 判断 830"/>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37" name="楕円 836"/>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33545</xdr:rowOff>
    </xdr:from>
    <xdr:ext cx="469744" cy="259045"/>
    <xdr:sp macro="" textlink="">
      <xdr:nvSpPr>
        <xdr:cNvPr id="838" name="【庁舎】&#10;一人当たり面積該当値テキスト"/>
        <xdr:cNvSpPr txBox="1"/>
      </xdr:nvSpPr>
      <xdr:spPr>
        <a:xfrm>
          <a:off x="221996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39" name="楕円 838"/>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167639</xdr:rowOff>
    </xdr:to>
    <xdr:cxnSp macro="">
      <xdr:nvCxnSpPr>
        <xdr:cNvPr id="840" name="直線コネクタ 839"/>
        <xdr:cNvCxnSpPr/>
      </xdr:nvCxnSpPr>
      <xdr:spPr>
        <a:xfrm flipV="1">
          <a:off x="21323300" y="18108168"/>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77978</xdr:rowOff>
    </xdr:from>
    <xdr:to>
      <xdr:col>107</xdr:col>
      <xdr:colOff>101600</xdr:colOff>
      <xdr:row>106</xdr:row>
      <xdr:rowOff>8128</xdr:rowOff>
    </xdr:to>
    <xdr:sp macro="" textlink="">
      <xdr:nvSpPr>
        <xdr:cNvPr id="841" name="楕円 840"/>
        <xdr:cNvSpPr/>
      </xdr:nvSpPr>
      <xdr:spPr>
        <a:xfrm>
          <a:off x="20383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128778</xdr:rowOff>
    </xdr:from>
    <xdr:to>
      <xdr:col>111</xdr:col>
      <xdr:colOff>177800</xdr:colOff>
      <xdr:row>105</xdr:row>
      <xdr:rowOff>167639</xdr:rowOff>
    </xdr:to>
    <xdr:cxnSp macro="">
      <xdr:nvCxnSpPr>
        <xdr:cNvPr id="842" name="直線コネクタ 841"/>
        <xdr:cNvCxnSpPr/>
      </xdr:nvCxnSpPr>
      <xdr:spPr>
        <a:xfrm>
          <a:off x="20434300" y="181310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84837</xdr:rowOff>
    </xdr:from>
    <xdr:to>
      <xdr:col>102</xdr:col>
      <xdr:colOff>165100</xdr:colOff>
      <xdr:row>106</xdr:row>
      <xdr:rowOff>14987</xdr:rowOff>
    </xdr:to>
    <xdr:sp macro="" textlink="">
      <xdr:nvSpPr>
        <xdr:cNvPr id="843" name="楕円 842"/>
        <xdr:cNvSpPr/>
      </xdr:nvSpPr>
      <xdr:spPr>
        <a:xfrm>
          <a:off x="19494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128778</xdr:rowOff>
    </xdr:from>
    <xdr:to>
      <xdr:col>107</xdr:col>
      <xdr:colOff>50800</xdr:colOff>
      <xdr:row>105</xdr:row>
      <xdr:rowOff>135637</xdr:rowOff>
    </xdr:to>
    <xdr:cxnSp macro="">
      <xdr:nvCxnSpPr>
        <xdr:cNvPr id="844" name="直線コネクタ 843"/>
        <xdr:cNvCxnSpPr/>
      </xdr:nvCxnSpPr>
      <xdr:spPr>
        <a:xfrm flipV="1">
          <a:off x="19545300" y="181310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91694</xdr:rowOff>
    </xdr:from>
    <xdr:to>
      <xdr:col>98</xdr:col>
      <xdr:colOff>38100</xdr:colOff>
      <xdr:row>106</xdr:row>
      <xdr:rowOff>21844</xdr:rowOff>
    </xdr:to>
    <xdr:sp macro="" textlink="">
      <xdr:nvSpPr>
        <xdr:cNvPr id="845" name="楕円 844"/>
        <xdr:cNvSpPr/>
      </xdr:nvSpPr>
      <xdr:spPr>
        <a:xfrm>
          <a:off x="18605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135637</xdr:rowOff>
    </xdr:from>
    <xdr:to>
      <xdr:col>102</xdr:col>
      <xdr:colOff>114300</xdr:colOff>
      <xdr:row>105</xdr:row>
      <xdr:rowOff>142494</xdr:rowOff>
    </xdr:to>
    <xdr:cxnSp macro="">
      <xdr:nvCxnSpPr>
        <xdr:cNvPr id="846" name="直線コネクタ 845"/>
        <xdr:cNvCxnSpPr/>
      </xdr:nvCxnSpPr>
      <xdr:spPr>
        <a:xfrm flipV="1">
          <a:off x="18656300" y="181378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38371</xdr:rowOff>
    </xdr:from>
    <xdr:ext cx="469744" cy="259045"/>
    <xdr:sp macro="" textlink="">
      <xdr:nvSpPr>
        <xdr:cNvPr id="847" name="n_1aveValue【庁舎】&#10;一人当たり面積"/>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848" name="n_2aveValue【庁舎】&#10;一人当たり面積"/>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47514</xdr:rowOff>
    </xdr:from>
    <xdr:ext cx="469744" cy="259045"/>
    <xdr:sp macro="" textlink="">
      <xdr:nvSpPr>
        <xdr:cNvPr id="849" name="n_3aveValue【庁舎】&#10;一人当たり面積"/>
        <xdr:cNvSpPr txBox="1"/>
      </xdr:nvSpPr>
      <xdr:spPr>
        <a:xfrm>
          <a:off x="19310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50"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851" name="n_1main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170705</xdr:rowOff>
    </xdr:from>
    <xdr:ext cx="469744" cy="259045"/>
    <xdr:sp macro="" textlink="">
      <xdr:nvSpPr>
        <xdr:cNvPr id="852" name="n_2mainValue【庁舎】&#10;一人当たり面積"/>
        <xdr:cNvSpPr txBox="1"/>
      </xdr:nvSpPr>
      <xdr:spPr>
        <a:xfrm>
          <a:off x="20199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6114</xdr:rowOff>
    </xdr:from>
    <xdr:ext cx="469744" cy="259045"/>
    <xdr:sp macro="" textlink="">
      <xdr:nvSpPr>
        <xdr:cNvPr id="853" name="n_3mainValue【庁舎】&#10;一人当たり面積"/>
        <xdr:cNvSpPr txBox="1"/>
      </xdr:nvSpPr>
      <xdr:spPr>
        <a:xfrm>
          <a:off x="19310427"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12971</xdr:rowOff>
    </xdr:from>
    <xdr:ext cx="469744" cy="259045"/>
    <xdr:sp macro="" textlink="">
      <xdr:nvSpPr>
        <xdr:cNvPr id="854" name="n_4mainValue【庁舎】&#10;一人当たり面積"/>
        <xdr:cNvSpPr txBox="1"/>
      </xdr:nvSpPr>
      <xdr:spPr>
        <a:xfrm>
          <a:off x="18421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本市においては、類似団体と比べ、主に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の一人当たりの面積が小さく、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を除く施設で有形固定資産減価償却率が高い状況である。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有形固定資産減価償却率が低下している消防施設については、分団の建て替え等を実施してきたためである。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有形固定資産減価償却率が高い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（本市文化会館など）や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については、耐震化・改築等の対応時期が来ており、市民サービスの向上や、災害時の拠点施設となることを見据え、有利な財源等を研究しながら、施設整備を進める必要がある。</a:t>
          </a:r>
        </a:p>
        <a:p>
          <a:r>
            <a:rPr kumimoji="1" lang="ja-JP" altLang="en-US" sz="1300">
              <a:latin typeface="ＭＳ Ｐゴシック" panose="020B0600070205080204" pitchFamily="50" charset="-128"/>
              <a:ea typeface="ＭＳ Ｐゴシック" panose="020B0600070205080204" pitchFamily="50" charset="-128"/>
            </a:rPr>
            <a:t>新庁舎整備事業には着手しているため、今後は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の有形固定資産減価償却率は低下することが見込まれる。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人口の減少や地価評価額の下落等により、市税が減少傾向にある中、</a:t>
          </a:r>
          <a:r>
            <a:rPr kumimoji="1" lang="ja-JP" altLang="ja-JP" sz="1100">
              <a:solidFill>
                <a:schemeClr val="dk1"/>
              </a:solidFill>
              <a:effectLst/>
              <a:latin typeface="+mn-lt"/>
              <a:ea typeface="+mn-ea"/>
              <a:cs typeface="+mn-cs"/>
            </a:rPr>
            <a:t>新庁舎整備事業や鳴門市・北島町共同浄水場整備</a:t>
          </a:r>
          <a:r>
            <a:rPr kumimoji="1" lang="ja-JP" altLang="ja-JP" sz="1100" b="0" i="0" baseline="0">
              <a:solidFill>
                <a:schemeClr val="dk1"/>
              </a:solidFill>
              <a:effectLst/>
              <a:latin typeface="+mn-lt"/>
              <a:ea typeface="+mn-ea"/>
              <a:cs typeface="+mn-cs"/>
            </a:rPr>
            <a:t>といった大</a:t>
          </a:r>
          <a:r>
            <a:rPr kumimoji="1" lang="ja-JP" altLang="en-US" sz="1100" b="0" i="0" baseline="0">
              <a:solidFill>
                <a:schemeClr val="dk1"/>
              </a:solidFill>
              <a:effectLst/>
              <a:latin typeface="+mn-lt"/>
              <a:ea typeface="+mn-ea"/>
              <a:cs typeface="+mn-cs"/>
            </a:rPr>
            <a:t>型</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による財政需要の増加傾向により、財政力指数は低下傾向に転じた。引き続き、</a:t>
          </a:r>
          <a:r>
            <a:rPr kumimoji="1" lang="ja-JP" altLang="ja-JP" sz="1100" b="0" i="0" baseline="0">
              <a:solidFill>
                <a:schemeClr val="dk1"/>
              </a:solidFill>
              <a:effectLst/>
              <a:latin typeface="+mn-lt"/>
              <a:ea typeface="+mn-ea"/>
              <a:cs typeface="+mn-cs"/>
            </a:rPr>
            <a:t>投資的経費等について、中長期的な視点から収支見通しについて精査し、限られた財源をより有効に活用する必要がある。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157843</xdr:rowOff>
    </xdr:from>
    <xdr:to>
      <xdr:col>23</xdr:col>
      <xdr:colOff>133350</xdr:colOff>
      <xdr:row>37</xdr:row>
      <xdr:rowOff>55336</xdr:rowOff>
    </xdr:to>
    <xdr:cxnSp macro="">
      <xdr:nvCxnSpPr>
        <xdr:cNvPr id="71" name="直線コネクタ 70"/>
        <xdr:cNvCxnSpPr/>
      </xdr:nvCxnSpPr>
      <xdr:spPr>
        <a:xfrm>
          <a:off x="4114800" y="63300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123372</xdr:rowOff>
    </xdr:from>
    <xdr:to>
      <xdr:col>19</xdr:col>
      <xdr:colOff>133350</xdr:colOff>
      <xdr:row>36</xdr:row>
      <xdr:rowOff>157843</xdr:rowOff>
    </xdr:to>
    <xdr:cxnSp macro="">
      <xdr:nvCxnSpPr>
        <xdr:cNvPr id="74" name="直線コネクタ 73"/>
        <xdr:cNvCxnSpPr/>
      </xdr:nvCxnSpPr>
      <xdr:spPr>
        <a:xfrm>
          <a:off x="3225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58255</xdr:rowOff>
    </xdr:from>
    <xdr:ext cx="736600" cy="259045"/>
    <xdr:sp macro="" textlink="">
      <xdr:nvSpPr>
        <xdr:cNvPr id="76" name="テキスト ボックス 75"/>
        <xdr:cNvSpPr txBox="1"/>
      </xdr:nvSpPr>
      <xdr:spPr>
        <a:xfrm>
          <a:off x="3733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36</xdr:row>
      <xdr:rowOff>157843</xdr:rowOff>
    </xdr:to>
    <xdr:cxnSp macro="">
      <xdr:nvCxnSpPr>
        <xdr:cNvPr id="77" name="直線コネクタ 76"/>
        <xdr:cNvCxnSpPr/>
      </xdr:nvCxnSpPr>
      <xdr:spPr>
        <a:xfrm flipV="1">
          <a:off x="2336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9" name="テキスト ボックス 78"/>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36</xdr:row>
      <xdr:rowOff>157843</xdr:rowOff>
    </xdr:to>
    <xdr:cxnSp macro="">
      <xdr:nvCxnSpPr>
        <xdr:cNvPr id="80" name="直線コネクタ 79"/>
        <xdr:cNvCxnSpPr/>
      </xdr:nvCxnSpPr>
      <xdr:spPr>
        <a:xfrm>
          <a:off x="1447800" y="633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127199</xdr:rowOff>
    </xdr:from>
    <xdr:ext cx="762000" cy="259045"/>
    <xdr:sp macro="" textlink="">
      <xdr:nvSpPr>
        <xdr:cNvPr id="82" name="テキスト ボックス 81"/>
        <xdr:cNvSpPr txBox="1"/>
      </xdr:nvSpPr>
      <xdr:spPr>
        <a:xfrm>
          <a:off x="1955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107043</xdr:rowOff>
    </xdr:from>
    <xdr:to>
      <xdr:col>19</xdr:col>
      <xdr:colOff>184150</xdr:colOff>
      <xdr:row>37</xdr:row>
      <xdr:rowOff>37193</xdr:rowOff>
    </xdr:to>
    <xdr:sp macro="" textlink="">
      <xdr:nvSpPr>
        <xdr:cNvPr id="92" name="楕円 91"/>
        <xdr:cNvSpPr/>
      </xdr:nvSpPr>
      <xdr:spPr>
        <a:xfrm>
          <a:off x="4064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47370</xdr:rowOff>
    </xdr:from>
    <xdr:ext cx="736600" cy="259045"/>
    <xdr:sp macro="" textlink="">
      <xdr:nvSpPr>
        <xdr:cNvPr id="93" name="テキスト ボックス 92"/>
        <xdr:cNvSpPr txBox="1"/>
      </xdr:nvSpPr>
      <xdr:spPr>
        <a:xfrm>
          <a:off x="3733800" y="604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72572</xdr:rowOff>
    </xdr:from>
    <xdr:to>
      <xdr:col>15</xdr:col>
      <xdr:colOff>133350</xdr:colOff>
      <xdr:row>37</xdr:row>
      <xdr:rowOff>2722</xdr:rowOff>
    </xdr:to>
    <xdr:sp macro="" textlink="">
      <xdr:nvSpPr>
        <xdr:cNvPr id="94" name="楕円 93"/>
        <xdr:cNvSpPr/>
      </xdr:nvSpPr>
      <xdr:spPr>
        <a:xfrm>
          <a:off x="3175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12899</xdr:rowOff>
    </xdr:from>
    <xdr:ext cx="762000" cy="259045"/>
    <xdr:sp macro="" textlink="">
      <xdr:nvSpPr>
        <xdr:cNvPr id="95" name="テキスト ボックス 94"/>
        <xdr:cNvSpPr txBox="1"/>
      </xdr:nvSpPr>
      <xdr:spPr>
        <a:xfrm>
          <a:off x="2844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baseline="0">
              <a:solidFill>
                <a:schemeClr val="dk1"/>
              </a:solidFill>
              <a:effectLst/>
              <a:latin typeface="+mn-lt"/>
              <a:ea typeface="+mn-ea"/>
              <a:cs typeface="+mn-cs"/>
            </a:rPr>
            <a:t>歳出面では、義務的経費や、維持補修費（約</a:t>
          </a:r>
          <a:r>
            <a:rPr kumimoji="1" lang="en-US" altLang="ja-JP" sz="1100" b="0" i="0" baseline="0">
              <a:solidFill>
                <a:schemeClr val="dk1"/>
              </a:solidFill>
              <a:effectLst/>
              <a:latin typeface="+mn-lt"/>
              <a:ea typeface="+mn-ea"/>
              <a:cs typeface="+mn-cs"/>
            </a:rPr>
            <a:t>50</a:t>
          </a:r>
          <a:r>
            <a:rPr kumimoji="1" lang="ja-JP" altLang="en-US" sz="1100" b="0" i="0" baseline="0">
              <a:solidFill>
                <a:schemeClr val="dk1"/>
              </a:solidFill>
              <a:effectLst/>
              <a:latin typeface="+mn-lt"/>
              <a:ea typeface="+mn-ea"/>
              <a:cs typeface="+mn-cs"/>
            </a:rPr>
            <a:t>百万円増）、補助費のうち単独で行う補助交付金（約</a:t>
          </a:r>
          <a:r>
            <a:rPr kumimoji="1" lang="en-US" altLang="ja-JP" sz="1100" b="0" i="0" baseline="0">
              <a:solidFill>
                <a:schemeClr val="dk1"/>
              </a:solidFill>
              <a:effectLst/>
              <a:latin typeface="+mn-lt"/>
              <a:ea typeface="+mn-ea"/>
              <a:cs typeface="+mn-cs"/>
            </a:rPr>
            <a:t>108</a:t>
          </a:r>
          <a:r>
            <a:rPr kumimoji="1" lang="ja-JP" altLang="en-US" sz="1100" b="0" i="0" baseline="0">
              <a:solidFill>
                <a:schemeClr val="dk1"/>
              </a:solidFill>
              <a:effectLst/>
              <a:latin typeface="+mn-lt"/>
              <a:ea typeface="+mn-ea"/>
              <a:cs typeface="+mn-cs"/>
            </a:rPr>
            <a:t>百万円増）等が増加しており、歳入面では、市税が約</a:t>
          </a:r>
          <a:r>
            <a:rPr kumimoji="1" lang="en-US" altLang="ja-JP" sz="1100" b="0" i="0" baseline="0">
              <a:solidFill>
                <a:schemeClr val="dk1"/>
              </a:solidFill>
              <a:effectLst/>
              <a:latin typeface="+mn-lt"/>
              <a:ea typeface="+mn-ea"/>
              <a:cs typeface="+mn-cs"/>
            </a:rPr>
            <a:t>83</a:t>
          </a:r>
          <a:r>
            <a:rPr kumimoji="1" lang="ja-JP" altLang="en-US" sz="1100" b="0" i="0" baseline="0">
              <a:solidFill>
                <a:schemeClr val="dk1"/>
              </a:solidFill>
              <a:effectLst/>
              <a:latin typeface="+mn-lt"/>
              <a:ea typeface="+mn-ea"/>
              <a:cs typeface="+mn-cs"/>
            </a:rPr>
            <a:t>百万円減額となったものの、各種交付金（約</a:t>
          </a:r>
          <a:r>
            <a:rPr kumimoji="1" lang="en-US" altLang="ja-JP" sz="1100" b="0" i="0" baseline="0">
              <a:solidFill>
                <a:schemeClr val="dk1"/>
              </a:solidFill>
              <a:effectLst/>
              <a:latin typeface="+mn-lt"/>
              <a:ea typeface="+mn-ea"/>
              <a:cs typeface="+mn-cs"/>
            </a:rPr>
            <a:t>197</a:t>
          </a:r>
          <a:r>
            <a:rPr kumimoji="1" lang="ja-JP" altLang="en-US" sz="1100" b="0" i="0" baseline="0">
              <a:solidFill>
                <a:schemeClr val="dk1"/>
              </a:solidFill>
              <a:effectLst/>
              <a:latin typeface="+mn-lt"/>
              <a:ea typeface="+mn-ea"/>
              <a:cs typeface="+mn-cs"/>
            </a:rPr>
            <a:t>百万円増）、地方特例交付金等（約</a:t>
          </a:r>
          <a:r>
            <a:rPr kumimoji="1" lang="en-US" altLang="ja-JP" sz="1100" b="0" i="0" baseline="0">
              <a:solidFill>
                <a:schemeClr val="dk1"/>
              </a:solidFill>
              <a:effectLst/>
              <a:latin typeface="+mn-lt"/>
              <a:ea typeface="+mn-ea"/>
              <a:cs typeface="+mn-cs"/>
            </a:rPr>
            <a:t>114</a:t>
          </a:r>
          <a:r>
            <a:rPr kumimoji="1" lang="ja-JP" altLang="en-US" sz="1100" b="0" i="0" baseline="0">
              <a:solidFill>
                <a:schemeClr val="dk1"/>
              </a:solidFill>
              <a:effectLst/>
              <a:latin typeface="+mn-lt"/>
              <a:ea typeface="+mn-ea"/>
              <a:cs typeface="+mn-cs"/>
            </a:rPr>
            <a:t>百万円増）、地方交付税（約</a:t>
          </a:r>
          <a:r>
            <a:rPr kumimoji="1" lang="en-US" altLang="ja-JP" sz="1100" b="0" i="0" baseline="0">
              <a:solidFill>
                <a:schemeClr val="dk1"/>
              </a:solidFill>
              <a:effectLst/>
              <a:latin typeface="+mn-lt"/>
              <a:ea typeface="+mn-ea"/>
              <a:cs typeface="+mn-cs"/>
            </a:rPr>
            <a:t>670</a:t>
          </a:r>
          <a:r>
            <a:rPr kumimoji="1" lang="ja-JP" altLang="en-US" sz="1100" b="0" i="0" baseline="0">
              <a:solidFill>
                <a:schemeClr val="dk1"/>
              </a:solidFill>
              <a:effectLst/>
              <a:latin typeface="+mn-lt"/>
              <a:ea typeface="+mn-ea"/>
              <a:cs typeface="+mn-cs"/>
            </a:rPr>
            <a:t>百万円増）等が軒並み増加したことにより、経常収支比率は前年度比</a:t>
          </a:r>
          <a:r>
            <a:rPr kumimoji="1" lang="en-US" altLang="ja-JP" sz="1100" b="0" i="0" baseline="0">
              <a:solidFill>
                <a:schemeClr val="dk1"/>
              </a:solidFill>
              <a:effectLst/>
              <a:latin typeface="+mn-lt"/>
              <a:ea typeface="+mn-ea"/>
              <a:cs typeface="+mn-cs"/>
            </a:rPr>
            <a:t>3.4</a:t>
          </a:r>
          <a:r>
            <a:rPr kumimoji="1" lang="ja-JP" altLang="en-US" sz="1100" b="0" i="0" baseline="0">
              <a:solidFill>
                <a:schemeClr val="dk1"/>
              </a:solidFill>
              <a:effectLst/>
              <a:latin typeface="+mn-lt"/>
              <a:ea typeface="+mn-ea"/>
              <a:cs typeface="+mn-cs"/>
            </a:rPr>
            <a:t>％改善した。今後も大型事業が続いていくため、事業の選択と縮減を進め、引き続き厳しい財政運営に取り組む必要がある。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91122</xdr:rowOff>
    </xdr:to>
    <xdr:cxnSp macro="">
      <xdr:nvCxnSpPr>
        <xdr:cNvPr id="130" name="直線コネクタ 129"/>
        <xdr:cNvCxnSpPr/>
      </xdr:nvCxnSpPr>
      <xdr:spPr>
        <a:xfrm flipV="1">
          <a:off x="4114800" y="11030268"/>
          <a:ext cx="8382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54928</xdr:rowOff>
    </xdr:from>
    <xdr:to>
      <xdr:col>19</xdr:col>
      <xdr:colOff>133350</xdr:colOff>
      <xdr:row>65</xdr:row>
      <xdr:rowOff>91122</xdr:rowOff>
    </xdr:to>
    <xdr:cxnSp macro="">
      <xdr:nvCxnSpPr>
        <xdr:cNvPr id="133" name="直線コネクタ 132"/>
        <xdr:cNvCxnSpPr/>
      </xdr:nvCxnSpPr>
      <xdr:spPr>
        <a:xfrm>
          <a:off x="3225800" y="1119917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635</xdr:rowOff>
    </xdr:from>
    <xdr:to>
      <xdr:col>15</xdr:col>
      <xdr:colOff>82550</xdr:colOff>
      <xdr:row>65</xdr:row>
      <xdr:rowOff>54928</xdr:rowOff>
    </xdr:to>
    <xdr:cxnSp macro="">
      <xdr:nvCxnSpPr>
        <xdr:cNvPr id="136" name="直線コネクタ 135"/>
        <xdr:cNvCxnSpPr/>
      </xdr:nvCxnSpPr>
      <xdr:spPr>
        <a:xfrm>
          <a:off x="2336800" y="111448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65</xdr:row>
      <xdr:rowOff>635</xdr:rowOff>
    </xdr:to>
    <xdr:cxnSp macro="">
      <xdr:nvCxnSpPr>
        <xdr:cNvPr id="139" name="直線コネクタ 138"/>
        <xdr:cNvCxnSpPr/>
      </xdr:nvCxnSpPr>
      <xdr:spPr>
        <a:xfrm>
          <a:off x="1447800" y="1113885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9" name="楕円 148"/>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50" name="財政構造の弾力性該当値テキスト"/>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40322</xdr:rowOff>
    </xdr:from>
    <xdr:to>
      <xdr:col>19</xdr:col>
      <xdr:colOff>184150</xdr:colOff>
      <xdr:row>65</xdr:row>
      <xdr:rowOff>141922</xdr:rowOff>
    </xdr:to>
    <xdr:sp macro="" textlink="">
      <xdr:nvSpPr>
        <xdr:cNvPr id="151" name="楕円 150"/>
        <xdr:cNvSpPr/>
      </xdr:nvSpPr>
      <xdr:spPr>
        <a:xfrm>
          <a:off x="4064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126699</xdr:rowOff>
    </xdr:from>
    <xdr:ext cx="736600" cy="259045"/>
    <xdr:sp macro="" textlink="">
      <xdr:nvSpPr>
        <xdr:cNvPr id="152" name="テキスト ボックス 151"/>
        <xdr:cNvSpPr txBox="1"/>
      </xdr:nvSpPr>
      <xdr:spPr>
        <a:xfrm>
          <a:off x="3733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4128</xdr:rowOff>
    </xdr:from>
    <xdr:to>
      <xdr:col>15</xdr:col>
      <xdr:colOff>133350</xdr:colOff>
      <xdr:row>65</xdr:row>
      <xdr:rowOff>105728</xdr:rowOff>
    </xdr:to>
    <xdr:sp macro="" textlink="">
      <xdr:nvSpPr>
        <xdr:cNvPr id="153" name="楕円 152"/>
        <xdr:cNvSpPr/>
      </xdr:nvSpPr>
      <xdr:spPr>
        <a:xfrm>
          <a:off x="3175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90505</xdr:rowOff>
    </xdr:from>
    <xdr:ext cx="762000" cy="259045"/>
    <xdr:sp macro="" textlink="">
      <xdr:nvSpPr>
        <xdr:cNvPr id="154" name="テキスト ボックス 153"/>
        <xdr:cNvSpPr txBox="1"/>
      </xdr:nvSpPr>
      <xdr:spPr>
        <a:xfrm>
          <a:off x="2844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5" name="楕円 154"/>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6" name="テキスト ボックス 155"/>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115253</xdr:rowOff>
    </xdr:from>
    <xdr:to>
      <xdr:col>7</xdr:col>
      <xdr:colOff>31750</xdr:colOff>
      <xdr:row>65</xdr:row>
      <xdr:rowOff>45403</xdr:rowOff>
    </xdr:to>
    <xdr:sp macro="" textlink="">
      <xdr:nvSpPr>
        <xdr:cNvPr id="157" name="楕円 156"/>
        <xdr:cNvSpPr/>
      </xdr:nvSpPr>
      <xdr:spPr>
        <a:xfrm>
          <a:off x="1397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30180</xdr:rowOff>
    </xdr:from>
    <xdr:ext cx="762000" cy="259045"/>
    <xdr:sp macro="" textlink="">
      <xdr:nvSpPr>
        <xdr:cNvPr id="158" name="テキスト ボックス 157"/>
        <xdr:cNvSpPr txBox="1"/>
      </xdr:nvSpPr>
      <xdr:spPr>
        <a:xfrm>
          <a:off x="1066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人件費については、令和２年度より「会計年度任用職員制度」が導入されたことに伴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加に転じたが、令和３年度は約</a:t>
          </a:r>
          <a:r>
            <a:rPr kumimoji="1" lang="en-US" altLang="ja-JP" sz="1100">
              <a:solidFill>
                <a:schemeClr val="dk1"/>
              </a:solidFill>
              <a:effectLst/>
              <a:latin typeface="+mn-lt"/>
              <a:ea typeface="+mn-ea"/>
              <a:cs typeface="+mn-cs"/>
            </a:rPr>
            <a:t>4,810</a:t>
          </a:r>
          <a:r>
            <a:rPr kumimoji="1" lang="ja-JP" altLang="en-US" sz="1100">
              <a:solidFill>
                <a:schemeClr val="dk1"/>
              </a:solidFill>
              <a:effectLst/>
              <a:latin typeface="+mn-lt"/>
              <a:ea typeface="+mn-ea"/>
              <a:cs typeface="+mn-cs"/>
            </a:rPr>
            <a:t>百万円（約</a:t>
          </a:r>
          <a:r>
            <a:rPr kumimoji="1" lang="en-US" altLang="ja-JP" sz="1100">
              <a:solidFill>
                <a:schemeClr val="dk1"/>
              </a:solidFill>
              <a:effectLst/>
              <a:latin typeface="+mn-lt"/>
              <a:ea typeface="+mn-ea"/>
              <a:cs typeface="+mn-cs"/>
            </a:rPr>
            <a:t>19百万円減）</a:t>
          </a:r>
          <a:r>
            <a:rPr kumimoji="1" lang="ja-JP" altLang="ja-JP" sz="1100">
              <a:solidFill>
                <a:schemeClr val="dk1"/>
              </a:solidFill>
              <a:effectLst/>
              <a:latin typeface="+mn-lt"/>
              <a:ea typeface="+mn-ea"/>
              <a:cs typeface="+mn-cs"/>
            </a:rPr>
            <a:t>となっている。物件費については、</a:t>
          </a:r>
          <a:r>
            <a:rPr kumimoji="1" lang="ja-JP" altLang="en-US" sz="1100">
              <a:solidFill>
                <a:schemeClr val="dk1"/>
              </a:solidFill>
              <a:effectLst/>
              <a:latin typeface="+mn-lt"/>
              <a:ea typeface="+mn-ea"/>
              <a:cs typeface="+mn-cs"/>
            </a:rPr>
            <a:t>新型コロナウイルスワクチン接種事業費の増加（約</a:t>
          </a:r>
          <a:r>
            <a:rPr kumimoji="1" lang="en-US" altLang="ja-JP" sz="1100">
              <a:solidFill>
                <a:schemeClr val="dk1"/>
              </a:solidFill>
              <a:effectLst/>
              <a:latin typeface="+mn-lt"/>
              <a:ea typeface="+mn-ea"/>
              <a:cs typeface="+mn-cs"/>
            </a:rPr>
            <a:t>408</a:t>
          </a:r>
          <a:r>
            <a:rPr kumimoji="1" lang="ja-JP" altLang="en-US" sz="1100">
              <a:solidFill>
                <a:schemeClr val="dk1"/>
              </a:solidFill>
              <a:effectLst/>
              <a:latin typeface="+mn-lt"/>
              <a:ea typeface="+mn-ea"/>
              <a:cs typeface="+mn-cs"/>
            </a:rPr>
            <a:t>百万円増）などにより、約</a:t>
          </a:r>
          <a:r>
            <a:rPr kumimoji="1" lang="en-US" altLang="ja-JP" sz="1100">
              <a:solidFill>
                <a:schemeClr val="dk1"/>
              </a:solidFill>
              <a:effectLst/>
              <a:latin typeface="+mn-lt"/>
              <a:ea typeface="+mn-ea"/>
              <a:cs typeface="+mn-cs"/>
            </a:rPr>
            <a:t>380</a:t>
          </a:r>
          <a:r>
            <a:rPr kumimoji="1" lang="ja-JP" altLang="en-US" sz="1100">
              <a:solidFill>
                <a:schemeClr val="dk1"/>
              </a:solidFill>
              <a:effectLst/>
              <a:latin typeface="+mn-lt"/>
              <a:ea typeface="+mn-ea"/>
              <a:cs typeface="+mn-cs"/>
            </a:rPr>
            <a:t>百万円増となっている。</a:t>
          </a:r>
          <a:r>
            <a:rPr kumimoji="1" lang="ja-JP" altLang="ja-JP" sz="1100">
              <a:solidFill>
                <a:schemeClr val="dk1"/>
              </a:solidFill>
              <a:effectLst/>
              <a:latin typeface="+mn-lt"/>
              <a:ea typeface="+mn-ea"/>
              <a:cs typeface="+mn-cs"/>
            </a:rPr>
            <a:t>引き続き、職員数の適正</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、民間委託の推進、事務事業の見直し等を進め、さらなる人件費・物件費の抑制に努める。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117004</xdr:rowOff>
    </xdr:from>
    <xdr:to>
      <xdr:col>23</xdr:col>
      <xdr:colOff>133350</xdr:colOff>
      <xdr:row>83</xdr:row>
      <xdr:rowOff>36556</xdr:rowOff>
    </xdr:to>
    <xdr:cxnSp macro="">
      <xdr:nvCxnSpPr>
        <xdr:cNvPr id="193" name="直線コネクタ 192"/>
        <xdr:cNvCxnSpPr/>
      </xdr:nvCxnSpPr>
      <xdr:spPr>
        <a:xfrm>
          <a:off x="4114800" y="14175904"/>
          <a:ext cx="8382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31440</xdr:rowOff>
    </xdr:from>
    <xdr:to>
      <xdr:col>19</xdr:col>
      <xdr:colOff>133350</xdr:colOff>
      <xdr:row>82</xdr:row>
      <xdr:rowOff>117004</xdr:rowOff>
    </xdr:to>
    <xdr:cxnSp macro="">
      <xdr:nvCxnSpPr>
        <xdr:cNvPr id="196" name="直線コネクタ 195"/>
        <xdr:cNvCxnSpPr/>
      </xdr:nvCxnSpPr>
      <xdr:spPr>
        <a:xfrm>
          <a:off x="3225800" y="14090340"/>
          <a:ext cx="8890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18514</xdr:rowOff>
    </xdr:from>
    <xdr:to>
      <xdr:col>15</xdr:col>
      <xdr:colOff>82550</xdr:colOff>
      <xdr:row>82</xdr:row>
      <xdr:rowOff>31440</xdr:rowOff>
    </xdr:to>
    <xdr:cxnSp macro="">
      <xdr:nvCxnSpPr>
        <xdr:cNvPr id="199" name="直線コネクタ 198"/>
        <xdr:cNvCxnSpPr/>
      </xdr:nvCxnSpPr>
      <xdr:spPr>
        <a:xfrm>
          <a:off x="2336800" y="14077414"/>
          <a:ext cx="889000" cy="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7969</xdr:rowOff>
    </xdr:from>
    <xdr:to>
      <xdr:col>11</xdr:col>
      <xdr:colOff>31750</xdr:colOff>
      <xdr:row>82</xdr:row>
      <xdr:rowOff>18514</xdr:rowOff>
    </xdr:to>
    <xdr:cxnSp macro="">
      <xdr:nvCxnSpPr>
        <xdr:cNvPr id="202" name="直線コネクタ 201"/>
        <xdr:cNvCxnSpPr/>
      </xdr:nvCxnSpPr>
      <xdr:spPr>
        <a:xfrm>
          <a:off x="1447800" y="14066869"/>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157206</xdr:rowOff>
    </xdr:from>
    <xdr:to>
      <xdr:col>23</xdr:col>
      <xdr:colOff>184150</xdr:colOff>
      <xdr:row>83</xdr:row>
      <xdr:rowOff>87356</xdr:rowOff>
    </xdr:to>
    <xdr:sp macro="" textlink="">
      <xdr:nvSpPr>
        <xdr:cNvPr id="212" name="楕円 211"/>
        <xdr:cNvSpPr/>
      </xdr:nvSpPr>
      <xdr:spPr>
        <a:xfrm>
          <a:off x="4902200" y="14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2283</xdr:rowOff>
    </xdr:from>
    <xdr:ext cx="762000" cy="259045"/>
    <xdr:sp macro="" textlink="">
      <xdr:nvSpPr>
        <xdr:cNvPr id="213" name="人件費・物件費等の状況該当値テキスト"/>
        <xdr:cNvSpPr txBox="1"/>
      </xdr:nvSpPr>
      <xdr:spPr>
        <a:xfrm>
          <a:off x="5041900" y="1406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66204</xdr:rowOff>
    </xdr:from>
    <xdr:to>
      <xdr:col>19</xdr:col>
      <xdr:colOff>184150</xdr:colOff>
      <xdr:row>82</xdr:row>
      <xdr:rowOff>167804</xdr:rowOff>
    </xdr:to>
    <xdr:sp macro="" textlink="">
      <xdr:nvSpPr>
        <xdr:cNvPr id="214" name="楕円 213"/>
        <xdr:cNvSpPr/>
      </xdr:nvSpPr>
      <xdr:spPr>
        <a:xfrm>
          <a:off x="4064000" y="141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6531</xdr:rowOff>
    </xdr:from>
    <xdr:ext cx="736600" cy="259045"/>
    <xdr:sp macro="" textlink="">
      <xdr:nvSpPr>
        <xdr:cNvPr id="215" name="テキスト ボックス 214"/>
        <xdr:cNvSpPr txBox="1"/>
      </xdr:nvSpPr>
      <xdr:spPr>
        <a:xfrm>
          <a:off x="3733800" y="1389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152090</xdr:rowOff>
    </xdr:from>
    <xdr:to>
      <xdr:col>15</xdr:col>
      <xdr:colOff>133350</xdr:colOff>
      <xdr:row>82</xdr:row>
      <xdr:rowOff>82240</xdr:rowOff>
    </xdr:to>
    <xdr:sp macro="" textlink="">
      <xdr:nvSpPr>
        <xdr:cNvPr id="216" name="楕円 215"/>
        <xdr:cNvSpPr/>
      </xdr:nvSpPr>
      <xdr:spPr>
        <a:xfrm>
          <a:off x="3175000" y="140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92417</xdr:rowOff>
    </xdr:from>
    <xdr:ext cx="762000" cy="259045"/>
    <xdr:sp macro="" textlink="">
      <xdr:nvSpPr>
        <xdr:cNvPr id="217" name="テキスト ボックス 216"/>
        <xdr:cNvSpPr txBox="1"/>
      </xdr:nvSpPr>
      <xdr:spPr>
        <a:xfrm>
          <a:off x="2844800" y="138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139164</xdr:rowOff>
    </xdr:from>
    <xdr:to>
      <xdr:col>11</xdr:col>
      <xdr:colOff>82550</xdr:colOff>
      <xdr:row>82</xdr:row>
      <xdr:rowOff>69314</xdr:rowOff>
    </xdr:to>
    <xdr:sp macro="" textlink="">
      <xdr:nvSpPr>
        <xdr:cNvPr id="218" name="楕円 217"/>
        <xdr:cNvSpPr/>
      </xdr:nvSpPr>
      <xdr:spPr>
        <a:xfrm>
          <a:off x="2286000" y="140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79491</xdr:rowOff>
    </xdr:from>
    <xdr:ext cx="762000" cy="259045"/>
    <xdr:sp macro="" textlink="">
      <xdr:nvSpPr>
        <xdr:cNvPr id="219" name="テキスト ボックス 218"/>
        <xdr:cNvSpPr txBox="1"/>
      </xdr:nvSpPr>
      <xdr:spPr>
        <a:xfrm>
          <a:off x="1955800" y="1379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128619</xdr:rowOff>
    </xdr:from>
    <xdr:to>
      <xdr:col>7</xdr:col>
      <xdr:colOff>31750</xdr:colOff>
      <xdr:row>82</xdr:row>
      <xdr:rowOff>58769</xdr:rowOff>
    </xdr:to>
    <xdr:sp macro="" textlink="">
      <xdr:nvSpPr>
        <xdr:cNvPr id="220" name="楕円 219"/>
        <xdr:cNvSpPr/>
      </xdr:nvSpPr>
      <xdr:spPr>
        <a:xfrm>
          <a:off x="1397000" y="140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68946</xdr:rowOff>
    </xdr:from>
    <xdr:ext cx="762000" cy="259045"/>
    <xdr:sp macro="" textlink="">
      <xdr:nvSpPr>
        <xdr:cNvPr id="221" name="テキスト ボックス 220"/>
        <xdr:cNvSpPr txBox="1"/>
      </xdr:nvSpPr>
      <xdr:spPr>
        <a:xfrm>
          <a:off x="1066800" y="13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類似団体内平均より低い値となっている。これは、平成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年まで管理職の給料の減額を続けてきた効果と考えられる。平成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年度から増加傾向にあったが、令和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ポイント減となり、減少に転じた。</a:t>
          </a:r>
          <a:endParaRPr lang="ja-JP" altLang="ja-JP" sz="1400">
            <a:effectLst/>
          </a:endParaRPr>
        </a:p>
        <a:p>
          <a:r>
            <a:rPr kumimoji="1" lang="ja-JP" altLang="ja-JP" sz="1100">
              <a:solidFill>
                <a:schemeClr val="dk1"/>
              </a:solidFill>
              <a:effectLst/>
              <a:latin typeface="+mn-lt"/>
              <a:ea typeface="+mn-ea"/>
              <a:cs typeface="+mn-cs"/>
            </a:rPr>
            <a:t>　本市は、従来から人事院勧告等の趣旨を尊重し、給与改定を実施しており、引き続き国、他の地方公共団体及び民間給与との均衡を踏まえ、給与の適正化に努めていく。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7" name="直線コネクタ 256"/>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0" name="直線コネクタ 259"/>
        <xdr:cNvCxnSpPr/>
      </xdr:nvCxnSpPr>
      <xdr:spPr>
        <a:xfrm flipV="1">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3" name="直線コネクタ 262"/>
        <xdr:cNvCxnSpPr/>
      </xdr:nvCxnSpPr>
      <xdr:spPr>
        <a:xfrm>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134257</xdr:rowOff>
    </xdr:to>
    <xdr:cxnSp macro="">
      <xdr:nvCxnSpPr>
        <xdr:cNvPr id="266" name="直線コネクタ 265"/>
        <xdr:cNvCxnSpPr/>
      </xdr:nvCxnSpPr>
      <xdr:spPr>
        <a:xfrm>
          <a:off x="13512800" y="144154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3" name="テキスト ボックス 282"/>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次定員管理適正化計画を策定して以降、第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次定員管理適正化計画、集中改革プラン、スーパー改革プランなどの取り組みにより職員の抑制に努めてきた。</a:t>
          </a:r>
          <a:endParaRPr lang="ja-JP" altLang="ja-JP" sz="1400">
            <a:effectLst/>
          </a:endParaRPr>
        </a:p>
        <a:p>
          <a:r>
            <a:rPr kumimoji="1" lang="ja-JP" altLang="ja-JP" sz="1100">
              <a:solidFill>
                <a:schemeClr val="dk1"/>
              </a:solidFill>
              <a:effectLst/>
              <a:latin typeface="+mn-lt"/>
              <a:ea typeface="+mn-ea"/>
              <a:cs typeface="+mn-cs"/>
            </a:rPr>
            <a:t>　令和３年度は、職員数について前年度から大きな増減はないものの、分母となる人口が減少したことにより指数は増加した。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156149</xdr:rowOff>
    </xdr:from>
    <xdr:to>
      <xdr:col>81</xdr:col>
      <xdr:colOff>44450</xdr:colOff>
      <xdr:row>61</xdr:row>
      <xdr:rowOff>169938</xdr:rowOff>
    </xdr:to>
    <xdr:cxnSp macro="">
      <xdr:nvCxnSpPr>
        <xdr:cNvPr id="322" name="直線コネクタ 321"/>
        <xdr:cNvCxnSpPr/>
      </xdr:nvCxnSpPr>
      <xdr:spPr>
        <a:xfrm>
          <a:off x="16179800" y="1061459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130870</xdr:rowOff>
    </xdr:from>
    <xdr:to>
      <xdr:col>77</xdr:col>
      <xdr:colOff>44450</xdr:colOff>
      <xdr:row>61</xdr:row>
      <xdr:rowOff>156149</xdr:rowOff>
    </xdr:to>
    <xdr:cxnSp macro="">
      <xdr:nvCxnSpPr>
        <xdr:cNvPr id="325" name="直線コネクタ 324"/>
        <xdr:cNvCxnSpPr/>
      </xdr:nvCxnSpPr>
      <xdr:spPr>
        <a:xfrm>
          <a:off x="15290800" y="1058932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130870</xdr:rowOff>
    </xdr:from>
    <xdr:to>
      <xdr:col>72</xdr:col>
      <xdr:colOff>203200</xdr:colOff>
      <xdr:row>61</xdr:row>
      <xdr:rowOff>133169</xdr:rowOff>
    </xdr:to>
    <xdr:cxnSp macro="">
      <xdr:nvCxnSpPr>
        <xdr:cNvPr id="328" name="直線コネクタ 327"/>
        <xdr:cNvCxnSpPr/>
      </xdr:nvCxnSpPr>
      <xdr:spPr>
        <a:xfrm flipV="1">
          <a:off x="14401800" y="1058932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120529</xdr:rowOff>
    </xdr:from>
    <xdr:to>
      <xdr:col>68</xdr:col>
      <xdr:colOff>152400</xdr:colOff>
      <xdr:row>61</xdr:row>
      <xdr:rowOff>133169</xdr:rowOff>
    </xdr:to>
    <xdr:cxnSp macro="">
      <xdr:nvCxnSpPr>
        <xdr:cNvPr id="331" name="直線コネクタ 330"/>
        <xdr:cNvCxnSpPr/>
      </xdr:nvCxnSpPr>
      <xdr:spPr>
        <a:xfrm>
          <a:off x="13512800" y="1057897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119138</xdr:rowOff>
    </xdr:from>
    <xdr:to>
      <xdr:col>81</xdr:col>
      <xdr:colOff>95250</xdr:colOff>
      <xdr:row>62</xdr:row>
      <xdr:rowOff>49288</xdr:rowOff>
    </xdr:to>
    <xdr:sp macro="" textlink="">
      <xdr:nvSpPr>
        <xdr:cNvPr id="341" name="楕円 340"/>
        <xdr:cNvSpPr/>
      </xdr:nvSpPr>
      <xdr:spPr>
        <a:xfrm>
          <a:off x="169672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91215</xdr:rowOff>
    </xdr:from>
    <xdr:ext cx="762000" cy="259045"/>
    <xdr:sp macro="" textlink="">
      <xdr:nvSpPr>
        <xdr:cNvPr id="342" name="定員管理の状況該当値テキスト"/>
        <xdr:cNvSpPr txBox="1"/>
      </xdr:nvSpPr>
      <xdr:spPr>
        <a:xfrm>
          <a:off x="17106900" y="1054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105349</xdr:rowOff>
    </xdr:from>
    <xdr:to>
      <xdr:col>77</xdr:col>
      <xdr:colOff>95250</xdr:colOff>
      <xdr:row>62</xdr:row>
      <xdr:rowOff>35499</xdr:rowOff>
    </xdr:to>
    <xdr:sp macro="" textlink="">
      <xdr:nvSpPr>
        <xdr:cNvPr id="343" name="楕円 342"/>
        <xdr:cNvSpPr/>
      </xdr:nvSpPr>
      <xdr:spPr>
        <a:xfrm>
          <a:off x="16129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20276</xdr:rowOff>
    </xdr:from>
    <xdr:ext cx="736600" cy="259045"/>
    <xdr:sp macro="" textlink="">
      <xdr:nvSpPr>
        <xdr:cNvPr id="344" name="テキスト ボックス 343"/>
        <xdr:cNvSpPr txBox="1"/>
      </xdr:nvSpPr>
      <xdr:spPr>
        <a:xfrm>
          <a:off x="15798800" y="106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80070</xdr:rowOff>
    </xdr:from>
    <xdr:to>
      <xdr:col>73</xdr:col>
      <xdr:colOff>44450</xdr:colOff>
      <xdr:row>62</xdr:row>
      <xdr:rowOff>10220</xdr:rowOff>
    </xdr:to>
    <xdr:sp macro="" textlink="">
      <xdr:nvSpPr>
        <xdr:cNvPr id="345" name="楕円 344"/>
        <xdr:cNvSpPr/>
      </xdr:nvSpPr>
      <xdr:spPr>
        <a:xfrm>
          <a:off x="15240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166447</xdr:rowOff>
    </xdr:from>
    <xdr:ext cx="762000" cy="259045"/>
    <xdr:sp macro="" textlink="">
      <xdr:nvSpPr>
        <xdr:cNvPr id="346" name="テキスト ボックス 345"/>
        <xdr:cNvSpPr txBox="1"/>
      </xdr:nvSpPr>
      <xdr:spPr>
        <a:xfrm>
          <a:off x="14909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7" name="楕円 346"/>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48" name="テキスト ボックス 347"/>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69729</xdr:rowOff>
    </xdr:from>
    <xdr:to>
      <xdr:col>64</xdr:col>
      <xdr:colOff>152400</xdr:colOff>
      <xdr:row>61</xdr:row>
      <xdr:rowOff>171329</xdr:rowOff>
    </xdr:to>
    <xdr:sp macro="" textlink="">
      <xdr:nvSpPr>
        <xdr:cNvPr id="349" name="楕円 348"/>
        <xdr:cNvSpPr/>
      </xdr:nvSpPr>
      <xdr:spPr>
        <a:xfrm>
          <a:off x="13462000" y="105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156106</xdr:rowOff>
    </xdr:from>
    <xdr:ext cx="762000" cy="259045"/>
    <xdr:sp macro="" textlink="">
      <xdr:nvSpPr>
        <xdr:cNvPr id="350" name="テキスト ボックス 349"/>
        <xdr:cNvSpPr txBox="1"/>
      </xdr:nvSpPr>
      <xdr:spPr>
        <a:xfrm>
          <a:off x="13131800" y="1061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公債費において大きなウエイトを占めていた起債の償還終了に伴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より、比率の減少傾向が続いていたが、令和３年度の主な減少要因は、分母となる標準財政規模の増加である。標準財政規模のうち、普通交付税や臨時財政対策債発行可能額の増加が大きく影響している。しかし、類似団体内平均値や県内平均値と比較しても、</a:t>
          </a:r>
          <a:r>
            <a:rPr kumimoji="1" lang="ja-JP" altLang="ja-JP" sz="1100">
              <a:solidFill>
                <a:schemeClr val="dk1"/>
              </a:solidFill>
              <a:effectLst/>
              <a:latin typeface="+mn-lt"/>
              <a:ea typeface="+mn-ea"/>
              <a:cs typeface="+mn-cs"/>
            </a:rPr>
            <a:t>依然として高</a:t>
          </a:r>
          <a:r>
            <a:rPr kumimoji="1" lang="ja-JP" altLang="en-US" sz="1100">
              <a:solidFill>
                <a:schemeClr val="dk1"/>
              </a:solidFill>
              <a:effectLst/>
              <a:latin typeface="+mn-lt"/>
              <a:ea typeface="+mn-ea"/>
              <a:cs typeface="+mn-cs"/>
            </a:rPr>
            <a:t>い状態であることから、</a:t>
          </a:r>
          <a:r>
            <a:rPr kumimoji="1" lang="ja-JP" altLang="ja-JP" sz="1100">
              <a:solidFill>
                <a:schemeClr val="dk1"/>
              </a:solidFill>
              <a:effectLst/>
              <a:latin typeface="+mn-lt"/>
              <a:ea typeface="+mn-ea"/>
              <a:cs typeface="+mn-cs"/>
            </a:rPr>
            <a:t>起債事業の取捨選択はもとより、利率の高い事業債については、繰上償還や借換等を検討し、可能な限り最小限の負担となるよう努める。</a:t>
          </a:r>
          <a:endParaRPr lang="ja-JP" altLang="ja-JP">
            <a:effectLst/>
          </a:endParaRPr>
        </a:p>
        <a:p>
          <a:endParaRPr lang="ja-JP" altLang="en-US"/>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43</xdr:row>
      <xdr:rowOff>95250</xdr:rowOff>
    </xdr:to>
    <xdr:cxnSp macro="">
      <xdr:nvCxnSpPr>
        <xdr:cNvPr id="377" name="直線コネクタ 376"/>
        <xdr:cNvCxnSpPr/>
      </xdr:nvCxnSpPr>
      <xdr:spPr>
        <a:xfrm flipV="1">
          <a:off x="17018000" y="6280404"/>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78"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79" name="直線コネクタ 378"/>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162814</xdr:rowOff>
    </xdr:to>
    <xdr:cxnSp macro="">
      <xdr:nvCxnSpPr>
        <xdr:cNvPr id="382" name="直線コネクタ 381"/>
        <xdr:cNvCxnSpPr/>
      </xdr:nvCxnSpPr>
      <xdr:spPr>
        <a:xfrm flipV="1">
          <a:off x="16179800" y="74676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68580</xdr:rowOff>
    </xdr:to>
    <xdr:cxnSp macro="">
      <xdr:nvCxnSpPr>
        <xdr:cNvPr id="385" name="直線コネクタ 384"/>
        <xdr:cNvCxnSpPr/>
      </xdr:nvCxnSpPr>
      <xdr:spPr>
        <a:xfrm flipV="1">
          <a:off x="15290800" y="75351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155448</xdr:rowOff>
    </xdr:to>
    <xdr:cxnSp macro="">
      <xdr:nvCxnSpPr>
        <xdr:cNvPr id="388" name="直線コネクタ 387"/>
        <xdr:cNvCxnSpPr/>
      </xdr:nvCxnSpPr>
      <xdr:spPr>
        <a:xfrm flipV="1">
          <a:off x="14401800" y="7612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95504</xdr:rowOff>
    </xdr:from>
    <xdr:to>
      <xdr:col>73</xdr:col>
      <xdr:colOff>44450</xdr:colOff>
      <xdr:row>41</xdr:row>
      <xdr:rowOff>25654</xdr:rowOff>
    </xdr:to>
    <xdr:sp macro="" textlink="">
      <xdr:nvSpPr>
        <xdr:cNvPr id="389" name="フローチャート: 判断 388"/>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0" name="テキスト ボックス 389"/>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155448</xdr:rowOff>
    </xdr:from>
    <xdr:to>
      <xdr:col>68</xdr:col>
      <xdr:colOff>152400</xdr:colOff>
      <xdr:row>45</xdr:row>
      <xdr:rowOff>22606</xdr:rowOff>
    </xdr:to>
    <xdr:cxnSp macro="">
      <xdr:nvCxnSpPr>
        <xdr:cNvPr id="391" name="直線コネクタ 390"/>
        <xdr:cNvCxnSpPr/>
      </xdr:nvCxnSpPr>
      <xdr:spPr>
        <a:xfrm flipV="1">
          <a:off x="13512800" y="76992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105156</xdr:rowOff>
    </xdr:from>
    <xdr:to>
      <xdr:col>68</xdr:col>
      <xdr:colOff>203200</xdr:colOff>
      <xdr:row>41</xdr:row>
      <xdr:rowOff>35306</xdr:rowOff>
    </xdr:to>
    <xdr:sp macro="" textlink="">
      <xdr:nvSpPr>
        <xdr:cNvPr id="392" name="フローチャート: 判断 391"/>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393" name="テキスト ボックス 392"/>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4" name="フローチャート: 判断 393"/>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5" name="テキスト ボックス 394"/>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1" name="楕円 400"/>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111777</xdr:rowOff>
    </xdr:from>
    <xdr:ext cx="762000" cy="259045"/>
    <xdr:sp macro="" textlink="">
      <xdr:nvSpPr>
        <xdr:cNvPr id="402" name="公債費負担の状況該当値テキスト"/>
        <xdr:cNvSpPr txBox="1"/>
      </xdr:nvSpPr>
      <xdr:spPr>
        <a:xfrm>
          <a:off x="17106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112014</xdr:rowOff>
    </xdr:from>
    <xdr:to>
      <xdr:col>77</xdr:col>
      <xdr:colOff>95250</xdr:colOff>
      <xdr:row>44</xdr:row>
      <xdr:rowOff>42164</xdr:rowOff>
    </xdr:to>
    <xdr:sp macro="" textlink="">
      <xdr:nvSpPr>
        <xdr:cNvPr id="403" name="楕円 402"/>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26941</xdr:rowOff>
    </xdr:from>
    <xdr:ext cx="736600" cy="259045"/>
    <xdr:sp macro="" textlink="">
      <xdr:nvSpPr>
        <xdr:cNvPr id="404" name="テキスト ボックス 403"/>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5" name="楕円 404"/>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6" name="テキスト ボックス 405"/>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104648</xdr:rowOff>
    </xdr:from>
    <xdr:to>
      <xdr:col>68</xdr:col>
      <xdr:colOff>203200</xdr:colOff>
      <xdr:row>45</xdr:row>
      <xdr:rowOff>34798</xdr:rowOff>
    </xdr:to>
    <xdr:sp macro="" textlink="">
      <xdr:nvSpPr>
        <xdr:cNvPr id="407" name="楕円 406"/>
        <xdr:cNvSpPr/>
      </xdr:nvSpPr>
      <xdr:spPr>
        <a:xfrm>
          <a:off x="14351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19575</xdr:rowOff>
    </xdr:from>
    <xdr:ext cx="762000" cy="259045"/>
    <xdr:sp macro="" textlink="">
      <xdr:nvSpPr>
        <xdr:cNvPr id="408" name="テキスト ボックス 407"/>
        <xdr:cNvSpPr txBox="1"/>
      </xdr:nvSpPr>
      <xdr:spPr>
        <a:xfrm>
          <a:off x="14020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143256</xdr:rowOff>
    </xdr:from>
    <xdr:to>
      <xdr:col>64</xdr:col>
      <xdr:colOff>152400</xdr:colOff>
      <xdr:row>45</xdr:row>
      <xdr:rowOff>73406</xdr:rowOff>
    </xdr:to>
    <xdr:sp macro="" textlink="">
      <xdr:nvSpPr>
        <xdr:cNvPr id="409" name="楕円 408"/>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58183</xdr:rowOff>
    </xdr:from>
    <xdr:ext cx="762000" cy="259045"/>
    <xdr:sp macro="" textlink="">
      <xdr:nvSpPr>
        <xdr:cNvPr id="410" name="テキスト ボックス 409"/>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新庁舎整備事業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鳴門市・北島町共同浄水場整備</a:t>
          </a:r>
          <a:r>
            <a:rPr kumimoji="1" lang="ja-JP" altLang="en-US" sz="1100">
              <a:solidFill>
                <a:schemeClr val="dk1"/>
              </a:solidFill>
              <a:effectLst/>
              <a:latin typeface="+mn-lt"/>
              <a:ea typeface="+mn-ea"/>
              <a:cs typeface="+mn-cs"/>
            </a:rPr>
            <a:t>といった</a:t>
          </a:r>
          <a:r>
            <a:rPr kumimoji="1" lang="ja-JP" altLang="ja-JP" sz="1100">
              <a:solidFill>
                <a:schemeClr val="dk1"/>
              </a:solidFill>
              <a:effectLst/>
              <a:latin typeface="+mn-lt"/>
              <a:ea typeface="+mn-ea"/>
              <a:cs typeface="+mn-cs"/>
            </a:rPr>
            <a:t>大</a:t>
          </a:r>
          <a:r>
            <a:rPr kumimoji="1" lang="ja-JP" altLang="en-US" sz="1100">
              <a:solidFill>
                <a:schemeClr val="dk1"/>
              </a:solidFill>
              <a:effectLst/>
              <a:latin typeface="+mn-lt"/>
              <a:ea typeface="+mn-ea"/>
              <a:cs typeface="+mn-cs"/>
            </a:rPr>
            <a:t>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に備え、</a:t>
          </a:r>
          <a:r>
            <a:rPr kumimoji="1" lang="ja-JP" altLang="ja-JP" sz="1100">
              <a:solidFill>
                <a:schemeClr val="dk1"/>
              </a:solidFill>
              <a:effectLst/>
              <a:latin typeface="+mn-lt"/>
              <a:ea typeface="+mn-ea"/>
              <a:cs typeface="+mn-cs"/>
            </a:rPr>
            <a:t>ボートレース競走事業会計</a:t>
          </a:r>
          <a:r>
            <a:rPr kumimoji="1" lang="ja-JP" altLang="en-US" sz="1100">
              <a:solidFill>
                <a:schemeClr val="dk1"/>
              </a:solidFill>
              <a:effectLst/>
              <a:latin typeface="+mn-lt"/>
              <a:ea typeface="+mn-ea"/>
              <a:cs typeface="+mn-cs"/>
            </a:rPr>
            <a:t>から繰り入れた事業</a:t>
          </a:r>
          <a:r>
            <a:rPr kumimoji="1" lang="ja-JP" altLang="ja-JP" sz="1100">
              <a:solidFill>
                <a:schemeClr val="dk1"/>
              </a:solidFill>
              <a:effectLst/>
              <a:latin typeface="+mn-lt"/>
              <a:ea typeface="+mn-ea"/>
              <a:cs typeface="+mn-cs"/>
            </a:rPr>
            <a:t>収益金</a:t>
          </a:r>
          <a:r>
            <a:rPr kumimoji="1" lang="ja-JP" altLang="en-US" sz="1100">
              <a:solidFill>
                <a:schemeClr val="dk1"/>
              </a:solidFill>
              <a:effectLst/>
              <a:latin typeface="+mn-lt"/>
              <a:ea typeface="+mn-ea"/>
              <a:cs typeface="+mn-cs"/>
            </a:rPr>
            <a:t>を財政調整基金</a:t>
          </a:r>
          <a:r>
            <a:rPr kumimoji="1" lang="ja-JP" altLang="ja-JP" sz="1100">
              <a:solidFill>
                <a:schemeClr val="dk1"/>
              </a:solidFill>
              <a:effectLst/>
              <a:latin typeface="+mn-lt"/>
              <a:ea typeface="+mn-ea"/>
              <a:cs typeface="+mn-cs"/>
            </a:rPr>
            <a:t>や減債基金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に積立</a:t>
          </a:r>
          <a:r>
            <a:rPr kumimoji="1" lang="ja-JP" altLang="en-US" sz="1100">
              <a:solidFill>
                <a:schemeClr val="dk1"/>
              </a:solidFill>
              <a:effectLst/>
              <a:latin typeface="+mn-lt"/>
              <a:ea typeface="+mn-ea"/>
              <a:cs typeface="+mn-cs"/>
            </a:rPr>
            <a:t>を行っている。これらの基金を含めた</a:t>
          </a:r>
          <a:r>
            <a:rPr lang="ja-JP" altLang="ja-JP" sz="1100" b="0" i="0">
              <a:solidFill>
                <a:schemeClr val="dk1"/>
              </a:solidFill>
              <a:effectLst/>
              <a:latin typeface="+mn-lt"/>
              <a:ea typeface="+mn-ea"/>
              <a:cs typeface="+mn-cs"/>
            </a:rPr>
            <a:t>地方債の償還額等に充当可能な基金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9,863</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4,780</a:t>
          </a:r>
          <a:r>
            <a:rPr kumimoji="1" lang="ja-JP" altLang="en-US" sz="1100">
              <a:solidFill>
                <a:schemeClr val="dk1"/>
              </a:solidFill>
              <a:effectLst/>
              <a:latin typeface="+mn-lt"/>
              <a:ea typeface="+mn-ea"/>
              <a:cs typeface="+mn-cs"/>
            </a:rPr>
            <a:t>百万円増）となったことから、将来負担比率は大幅な減少となった。しかし、</a:t>
          </a:r>
          <a:r>
            <a:rPr kumimoji="1" lang="ja-JP" altLang="ja-JP" sz="1100">
              <a:solidFill>
                <a:schemeClr val="dk1"/>
              </a:solidFill>
              <a:effectLst/>
              <a:latin typeface="+mn-lt"/>
              <a:ea typeface="+mn-ea"/>
              <a:cs typeface="+mn-cs"/>
            </a:rPr>
            <a:t>各種</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事業を進めるにあたり、</a:t>
          </a:r>
          <a:r>
            <a:rPr kumimoji="1" lang="ja-JP" altLang="en-US" sz="1100">
              <a:solidFill>
                <a:schemeClr val="dk1"/>
              </a:solidFill>
              <a:effectLst/>
              <a:latin typeface="+mn-lt"/>
              <a:ea typeface="+mn-ea"/>
              <a:cs typeface="+mn-cs"/>
            </a:rPr>
            <a:t>新たな地方債を発行し、これらの基金を取り崩すことから、再び比率の増加が見込まれる。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91622</xdr:rowOff>
    </xdr:to>
    <xdr:cxnSp macro="">
      <xdr:nvCxnSpPr>
        <xdr:cNvPr id="441" name="直線コネクタ 440"/>
        <xdr:cNvCxnSpPr/>
      </xdr:nvCxnSpPr>
      <xdr:spPr>
        <a:xfrm flipV="1">
          <a:off x="17018000" y="231321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63699</xdr:rowOff>
    </xdr:from>
    <xdr:ext cx="762000" cy="259045"/>
    <xdr:sp macro="" textlink="">
      <xdr:nvSpPr>
        <xdr:cNvPr id="442" name="将来負担の状況最小値テキスト"/>
        <xdr:cNvSpPr txBox="1"/>
      </xdr:nvSpPr>
      <xdr:spPr>
        <a:xfrm>
          <a:off x="17106900" y="366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91622</xdr:rowOff>
    </xdr:from>
    <xdr:to>
      <xdr:col>81</xdr:col>
      <xdr:colOff>133350</xdr:colOff>
      <xdr:row>21</xdr:row>
      <xdr:rowOff>91622</xdr:rowOff>
    </xdr:to>
    <xdr:cxnSp macro="">
      <xdr:nvCxnSpPr>
        <xdr:cNvPr id="443" name="直線コネクタ 442"/>
        <xdr:cNvCxnSpPr/>
      </xdr:nvCxnSpPr>
      <xdr:spPr>
        <a:xfrm>
          <a:off x="16929100" y="369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62230</xdr:rowOff>
    </xdr:from>
    <xdr:to>
      <xdr:col>81</xdr:col>
      <xdr:colOff>44450</xdr:colOff>
      <xdr:row>22</xdr:row>
      <xdr:rowOff>8648</xdr:rowOff>
    </xdr:to>
    <xdr:cxnSp macro="">
      <xdr:nvCxnSpPr>
        <xdr:cNvPr id="446" name="直線コネクタ 445"/>
        <xdr:cNvCxnSpPr/>
      </xdr:nvCxnSpPr>
      <xdr:spPr>
        <a:xfrm flipV="1">
          <a:off x="16179800" y="3319780"/>
          <a:ext cx="8382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99258</xdr:rowOff>
    </xdr:from>
    <xdr:ext cx="762000" cy="259045"/>
    <xdr:sp macro="" textlink="">
      <xdr:nvSpPr>
        <xdr:cNvPr id="447" name="将来負担の状況平均値テキスト"/>
        <xdr:cNvSpPr txBox="1"/>
      </xdr:nvSpPr>
      <xdr:spPr>
        <a:xfrm>
          <a:off x="17106900" y="2328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82731</xdr:rowOff>
    </xdr:from>
    <xdr:to>
      <xdr:col>81</xdr:col>
      <xdr:colOff>95250</xdr:colOff>
      <xdr:row>15</xdr:row>
      <xdr:rowOff>12881</xdr:rowOff>
    </xdr:to>
    <xdr:sp macro="" textlink="">
      <xdr:nvSpPr>
        <xdr:cNvPr id="448" name="フローチャート: 判断 447"/>
        <xdr:cNvSpPr/>
      </xdr:nvSpPr>
      <xdr:spPr>
        <a:xfrm>
          <a:off x="16967200" y="24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8648</xdr:rowOff>
    </xdr:from>
    <xdr:to>
      <xdr:col>77</xdr:col>
      <xdr:colOff>44450</xdr:colOff>
      <xdr:row>22</xdr:row>
      <xdr:rowOff>13244</xdr:rowOff>
    </xdr:to>
    <xdr:cxnSp macro="">
      <xdr:nvCxnSpPr>
        <xdr:cNvPr id="449" name="直線コネクタ 448"/>
        <xdr:cNvCxnSpPr/>
      </xdr:nvCxnSpPr>
      <xdr:spPr>
        <a:xfrm flipV="1">
          <a:off x="15290800" y="37805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12398</xdr:rowOff>
    </xdr:from>
    <xdr:to>
      <xdr:col>77</xdr:col>
      <xdr:colOff>95250</xdr:colOff>
      <xdr:row>15</xdr:row>
      <xdr:rowOff>113998</xdr:rowOff>
    </xdr:to>
    <xdr:sp macro="" textlink="">
      <xdr:nvSpPr>
        <xdr:cNvPr id="450" name="フローチャート: 判断 449"/>
        <xdr:cNvSpPr/>
      </xdr:nvSpPr>
      <xdr:spPr>
        <a:xfrm>
          <a:off x="16129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124175</xdr:rowOff>
    </xdr:from>
    <xdr:ext cx="736600" cy="259045"/>
    <xdr:sp macro="" textlink="">
      <xdr:nvSpPr>
        <xdr:cNvPr id="451" name="テキスト ボックス 450"/>
        <xdr:cNvSpPr txBox="1"/>
      </xdr:nvSpPr>
      <xdr:spPr>
        <a:xfrm>
          <a:off x="15798800" y="235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51405</xdr:rowOff>
    </xdr:from>
    <xdr:to>
      <xdr:col>72</xdr:col>
      <xdr:colOff>203200</xdr:colOff>
      <xdr:row>22</xdr:row>
      <xdr:rowOff>13244</xdr:rowOff>
    </xdr:to>
    <xdr:cxnSp macro="">
      <xdr:nvCxnSpPr>
        <xdr:cNvPr id="452" name="直線コネクタ 451"/>
        <xdr:cNvCxnSpPr/>
      </xdr:nvCxnSpPr>
      <xdr:spPr>
        <a:xfrm>
          <a:off x="14401800" y="365185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3" name="フローチャート: 判断 452"/>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4" name="テキスト ボックス 453"/>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51405</xdr:rowOff>
    </xdr:from>
    <xdr:to>
      <xdr:col>68</xdr:col>
      <xdr:colOff>152400</xdr:colOff>
      <xdr:row>21</xdr:row>
      <xdr:rowOff>120348</xdr:rowOff>
    </xdr:to>
    <xdr:cxnSp macro="">
      <xdr:nvCxnSpPr>
        <xdr:cNvPr id="455" name="直線コネクタ 454"/>
        <xdr:cNvCxnSpPr/>
      </xdr:nvCxnSpPr>
      <xdr:spPr>
        <a:xfrm flipV="1">
          <a:off x="13512800" y="365185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153972</xdr:rowOff>
    </xdr:from>
    <xdr:to>
      <xdr:col>68</xdr:col>
      <xdr:colOff>203200</xdr:colOff>
      <xdr:row>15</xdr:row>
      <xdr:rowOff>84122</xdr:rowOff>
    </xdr:to>
    <xdr:sp macro="" textlink="">
      <xdr:nvSpPr>
        <xdr:cNvPr id="456" name="フローチャート: 判断 455"/>
        <xdr:cNvSpPr/>
      </xdr:nvSpPr>
      <xdr:spPr>
        <a:xfrm>
          <a:off x="14351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94299</xdr:rowOff>
    </xdr:from>
    <xdr:ext cx="762000" cy="259045"/>
    <xdr:sp macro="" textlink="">
      <xdr:nvSpPr>
        <xdr:cNvPr id="457" name="テキスト ボックス 456"/>
        <xdr:cNvSpPr txBox="1"/>
      </xdr:nvSpPr>
      <xdr:spPr>
        <a:xfrm>
          <a:off x="14020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58" name="フローチャート: 判断 457"/>
        <xdr:cNvSpPr/>
      </xdr:nvSpPr>
      <xdr:spPr>
        <a:xfrm>
          <a:off x="13462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149454</xdr:rowOff>
    </xdr:from>
    <xdr:ext cx="762000" cy="259045"/>
    <xdr:sp macro="" textlink="">
      <xdr:nvSpPr>
        <xdr:cNvPr id="459" name="テキスト ボックス 458"/>
        <xdr:cNvSpPr txBox="1"/>
      </xdr:nvSpPr>
      <xdr:spPr>
        <a:xfrm>
          <a:off x="13131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11430</xdr:rowOff>
    </xdr:from>
    <xdr:to>
      <xdr:col>81</xdr:col>
      <xdr:colOff>95250</xdr:colOff>
      <xdr:row>19</xdr:row>
      <xdr:rowOff>113030</xdr:rowOff>
    </xdr:to>
    <xdr:sp macro="" textlink="">
      <xdr:nvSpPr>
        <xdr:cNvPr id="465" name="楕円 464"/>
        <xdr:cNvSpPr/>
      </xdr:nvSpPr>
      <xdr:spPr>
        <a:xfrm>
          <a:off x="16967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154957</xdr:rowOff>
    </xdr:from>
    <xdr:ext cx="762000" cy="259045"/>
    <xdr:sp macro="" textlink="">
      <xdr:nvSpPr>
        <xdr:cNvPr id="466" name="将来負担の状況該当値テキスト"/>
        <xdr:cNvSpPr txBox="1"/>
      </xdr:nvSpPr>
      <xdr:spPr>
        <a:xfrm>
          <a:off x="17106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129298</xdr:rowOff>
    </xdr:from>
    <xdr:to>
      <xdr:col>77</xdr:col>
      <xdr:colOff>95250</xdr:colOff>
      <xdr:row>22</xdr:row>
      <xdr:rowOff>59448</xdr:rowOff>
    </xdr:to>
    <xdr:sp macro="" textlink="">
      <xdr:nvSpPr>
        <xdr:cNvPr id="467" name="楕円 466"/>
        <xdr:cNvSpPr/>
      </xdr:nvSpPr>
      <xdr:spPr>
        <a:xfrm>
          <a:off x="16129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44225</xdr:rowOff>
    </xdr:from>
    <xdr:ext cx="736600" cy="259045"/>
    <xdr:sp macro="" textlink="">
      <xdr:nvSpPr>
        <xdr:cNvPr id="468" name="テキスト ボックス 467"/>
        <xdr:cNvSpPr txBox="1"/>
      </xdr:nvSpPr>
      <xdr:spPr>
        <a:xfrm>
          <a:off x="15798800" y="3816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133894</xdr:rowOff>
    </xdr:from>
    <xdr:to>
      <xdr:col>73</xdr:col>
      <xdr:colOff>44450</xdr:colOff>
      <xdr:row>22</xdr:row>
      <xdr:rowOff>64044</xdr:rowOff>
    </xdr:to>
    <xdr:sp macro="" textlink="">
      <xdr:nvSpPr>
        <xdr:cNvPr id="469" name="楕円 468"/>
        <xdr:cNvSpPr/>
      </xdr:nvSpPr>
      <xdr:spPr>
        <a:xfrm>
          <a:off x="15240000" y="3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48821</xdr:rowOff>
    </xdr:from>
    <xdr:ext cx="762000" cy="259045"/>
    <xdr:sp macro="" textlink="">
      <xdr:nvSpPr>
        <xdr:cNvPr id="470" name="テキスト ボックス 469"/>
        <xdr:cNvSpPr txBox="1"/>
      </xdr:nvSpPr>
      <xdr:spPr>
        <a:xfrm>
          <a:off x="14909800" y="38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605</xdr:rowOff>
    </xdr:from>
    <xdr:to>
      <xdr:col>68</xdr:col>
      <xdr:colOff>203200</xdr:colOff>
      <xdr:row>21</xdr:row>
      <xdr:rowOff>102205</xdr:rowOff>
    </xdr:to>
    <xdr:sp macro="" textlink="">
      <xdr:nvSpPr>
        <xdr:cNvPr id="471" name="楕円 470"/>
        <xdr:cNvSpPr/>
      </xdr:nvSpPr>
      <xdr:spPr>
        <a:xfrm>
          <a:off x="14351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86982</xdr:rowOff>
    </xdr:from>
    <xdr:ext cx="762000" cy="259045"/>
    <xdr:sp macro="" textlink="">
      <xdr:nvSpPr>
        <xdr:cNvPr id="472" name="テキスト ボックス 471"/>
        <xdr:cNvSpPr txBox="1"/>
      </xdr:nvSpPr>
      <xdr:spPr>
        <a:xfrm>
          <a:off x="14020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69548</xdr:rowOff>
    </xdr:from>
    <xdr:to>
      <xdr:col>64</xdr:col>
      <xdr:colOff>152400</xdr:colOff>
      <xdr:row>21</xdr:row>
      <xdr:rowOff>171148</xdr:rowOff>
    </xdr:to>
    <xdr:sp macro="" textlink="">
      <xdr:nvSpPr>
        <xdr:cNvPr id="473" name="楕円 472"/>
        <xdr:cNvSpPr/>
      </xdr:nvSpPr>
      <xdr:spPr>
        <a:xfrm>
          <a:off x="13462000" y="36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155925</xdr:rowOff>
    </xdr:from>
    <xdr:ext cx="762000" cy="259045"/>
    <xdr:sp macro="" textlink="">
      <xdr:nvSpPr>
        <xdr:cNvPr id="474" name="テキスト ボックス 473"/>
        <xdr:cNvSpPr txBox="1"/>
      </xdr:nvSpPr>
      <xdr:spPr>
        <a:xfrm>
          <a:off x="13131800" y="375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67235</xdr:rowOff>
    </xdr:from>
    <xdr:ext cx="9099176" cy="425758"/>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63121" y="452493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類似団体よりも高い状態が続いている</a:t>
          </a:r>
          <a:r>
            <a:rPr kumimoji="1" lang="ja-JP" altLang="en-US" sz="1100">
              <a:solidFill>
                <a:schemeClr val="dk1"/>
              </a:solidFill>
              <a:effectLst/>
              <a:latin typeface="+mn-lt"/>
              <a:ea typeface="+mn-ea"/>
              <a:cs typeface="+mn-cs"/>
            </a:rPr>
            <a:t>要因としては</a:t>
          </a:r>
          <a:r>
            <a:rPr kumimoji="1" lang="ja-JP" altLang="ja-JP" sz="1100">
              <a:solidFill>
                <a:schemeClr val="dk1"/>
              </a:solidFill>
              <a:effectLst/>
              <a:latin typeface="+mn-lt"/>
              <a:ea typeface="+mn-ea"/>
              <a:cs typeface="+mn-cs"/>
            </a:rPr>
            <a:t>、ごみ収集業務が直営であることや、幼稚園における施設数（教員数）が多いことが挙げられる。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今後、直営によるサービスや施設の管理方法について更なる見直しを行い、人件費の削減に取り組んでいく。</a:t>
          </a:r>
          <a:r>
            <a:rPr kumimoji="1" lang="ja-JP" altLang="en-US" sz="1100">
              <a:solidFill>
                <a:schemeClr val="dk1"/>
              </a:solidFill>
              <a:effectLst/>
              <a:latin typeface="+mn-lt"/>
              <a:ea typeface="+mn-ea"/>
              <a:cs typeface="+mn-cs"/>
            </a:rPr>
            <a:t>前年度比減少の主な要因としては、分母となる経常一般財源の増加であり、そのうち地方交付税や地方特例交付金等の増加が影響している。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94996</xdr:rowOff>
    </xdr:from>
    <xdr:to>
      <xdr:col>24</xdr:col>
      <xdr:colOff>25400</xdr:colOff>
      <xdr:row>41</xdr:row>
      <xdr:rowOff>97282</xdr:rowOff>
    </xdr:to>
    <xdr:cxnSp macro="">
      <xdr:nvCxnSpPr>
        <xdr:cNvPr id="64" name="直線コネクタ 63"/>
        <xdr:cNvCxnSpPr/>
      </xdr:nvCxnSpPr>
      <xdr:spPr>
        <a:xfrm flipV="1">
          <a:off x="3987800" y="69529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69850</xdr:rowOff>
    </xdr:from>
    <xdr:to>
      <xdr:col>19</xdr:col>
      <xdr:colOff>187325</xdr:colOff>
      <xdr:row>41</xdr:row>
      <xdr:rowOff>97282</xdr:rowOff>
    </xdr:to>
    <xdr:cxnSp macro="">
      <xdr:nvCxnSpPr>
        <xdr:cNvPr id="67" name="直線コネクタ 66"/>
        <xdr:cNvCxnSpPr/>
      </xdr:nvCxnSpPr>
      <xdr:spPr>
        <a:xfrm>
          <a:off x="3098800" y="7099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131572</xdr:rowOff>
    </xdr:from>
    <xdr:to>
      <xdr:col>15</xdr:col>
      <xdr:colOff>98425</xdr:colOff>
      <xdr:row>41</xdr:row>
      <xdr:rowOff>69850</xdr:rowOff>
    </xdr:to>
    <xdr:cxnSp macro="">
      <xdr:nvCxnSpPr>
        <xdr:cNvPr id="70" name="直線コネクタ 69"/>
        <xdr:cNvCxnSpPr/>
      </xdr:nvCxnSpPr>
      <xdr:spPr>
        <a:xfrm>
          <a:off x="2209800" y="69895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72" name="テキスト ボックス 71"/>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131572</xdr:rowOff>
    </xdr:from>
    <xdr:to>
      <xdr:col>11</xdr:col>
      <xdr:colOff>9525</xdr:colOff>
      <xdr:row>40</xdr:row>
      <xdr:rowOff>149860</xdr:rowOff>
    </xdr:to>
    <xdr:cxnSp macro="">
      <xdr:nvCxnSpPr>
        <xdr:cNvPr id="73" name="直線コネクタ 72"/>
        <xdr:cNvCxnSpPr/>
      </xdr:nvCxnSpPr>
      <xdr:spPr>
        <a:xfrm flipV="1">
          <a:off x="1320800" y="6989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44196</xdr:rowOff>
    </xdr:from>
    <xdr:to>
      <xdr:col>24</xdr:col>
      <xdr:colOff>76200</xdr:colOff>
      <xdr:row>40</xdr:row>
      <xdr:rowOff>145796</xdr:rowOff>
    </xdr:to>
    <xdr:sp macro="" textlink="">
      <xdr:nvSpPr>
        <xdr:cNvPr id="83" name="楕円 82"/>
        <xdr:cNvSpPr/>
      </xdr:nvSpPr>
      <xdr:spPr>
        <a:xfrm>
          <a:off x="4775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16273</xdr:rowOff>
    </xdr:from>
    <xdr:ext cx="762000" cy="259045"/>
    <xdr:sp macro="" textlink="">
      <xdr:nvSpPr>
        <xdr:cNvPr id="84" name="人件費該当値テキスト"/>
        <xdr:cNvSpPr txBox="1"/>
      </xdr:nvSpPr>
      <xdr:spPr>
        <a:xfrm>
          <a:off x="49149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46482</xdr:rowOff>
    </xdr:from>
    <xdr:to>
      <xdr:col>20</xdr:col>
      <xdr:colOff>38100</xdr:colOff>
      <xdr:row>41</xdr:row>
      <xdr:rowOff>148082</xdr:rowOff>
    </xdr:to>
    <xdr:sp macro="" textlink="">
      <xdr:nvSpPr>
        <xdr:cNvPr id="85" name="楕円 84"/>
        <xdr:cNvSpPr/>
      </xdr:nvSpPr>
      <xdr:spPr>
        <a:xfrm>
          <a:off x="3937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132859</xdr:rowOff>
    </xdr:from>
    <xdr:ext cx="736600" cy="259045"/>
    <xdr:sp macro="" textlink="">
      <xdr:nvSpPr>
        <xdr:cNvPr id="86" name="テキスト ボックス 85"/>
        <xdr:cNvSpPr txBox="1"/>
      </xdr:nvSpPr>
      <xdr:spPr>
        <a:xfrm>
          <a:off x="3606800" y="716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87" name="楕円 86"/>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88" name="テキスト ボックス 87"/>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80772</xdr:rowOff>
    </xdr:from>
    <xdr:to>
      <xdr:col>11</xdr:col>
      <xdr:colOff>60325</xdr:colOff>
      <xdr:row>41</xdr:row>
      <xdr:rowOff>10922</xdr:rowOff>
    </xdr:to>
    <xdr:sp macro="" textlink="">
      <xdr:nvSpPr>
        <xdr:cNvPr id="89" name="楕円 88"/>
        <xdr:cNvSpPr/>
      </xdr:nvSpPr>
      <xdr:spPr>
        <a:xfrm>
          <a:off x="2159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167149</xdr:rowOff>
    </xdr:from>
    <xdr:ext cx="762000" cy="259045"/>
    <xdr:sp macro="" textlink="">
      <xdr:nvSpPr>
        <xdr:cNvPr id="90" name="テキスト ボックス 89"/>
        <xdr:cNvSpPr txBox="1"/>
      </xdr:nvSpPr>
      <xdr:spPr>
        <a:xfrm>
          <a:off x="1828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1" name="楕円 90"/>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2" name="テキスト ボックス 91"/>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年以降、組織・機構の見直しや民間委託等の推進、指定管理制度の導入により、民間や特定非営利活動法人の資源・人材を活用することで経費の削減に取り組んできた結果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類似団体平均よりも低い値となっている。令和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については、分子となる物件費は約</a:t>
          </a: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百万の増加となったが、</a:t>
          </a:r>
          <a:r>
            <a:rPr kumimoji="1" lang="ja-JP" altLang="ja-JP" sz="1100">
              <a:solidFill>
                <a:schemeClr val="dk1"/>
              </a:solidFill>
              <a:effectLst/>
              <a:latin typeface="+mn-lt"/>
              <a:ea typeface="+mn-ea"/>
              <a:cs typeface="+mn-cs"/>
            </a:rPr>
            <a:t>分母となる経常一般財源の増加</a:t>
          </a:r>
          <a:r>
            <a:rPr kumimoji="1" lang="ja-JP" altLang="en-US" sz="1100">
              <a:solidFill>
                <a:schemeClr val="dk1"/>
              </a:solidFill>
              <a:effectLst/>
              <a:latin typeface="+mn-lt"/>
              <a:ea typeface="+mn-ea"/>
              <a:cs typeface="+mn-cs"/>
            </a:rPr>
            <a:t>（地方交付税や地方特例交付金等の増）が大きく、</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ポイントの減少となった。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48079</xdr:rowOff>
    </xdr:to>
    <xdr:cxnSp macro="">
      <xdr:nvCxnSpPr>
        <xdr:cNvPr id="127" name="直線コネクタ 126"/>
        <xdr:cNvCxnSpPr/>
      </xdr:nvCxnSpPr>
      <xdr:spPr>
        <a:xfrm flipV="1">
          <a:off x="15671800" y="29191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48079</xdr:rowOff>
    </xdr:to>
    <xdr:cxnSp macro="">
      <xdr:nvCxnSpPr>
        <xdr:cNvPr id="130" name="直線コネクタ 129"/>
        <xdr:cNvCxnSpPr/>
      </xdr:nvCxnSpPr>
      <xdr:spPr>
        <a:xfrm>
          <a:off x="14782800" y="2962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48079</xdr:rowOff>
    </xdr:to>
    <xdr:cxnSp macro="">
      <xdr:nvCxnSpPr>
        <xdr:cNvPr id="133" name="直線コネクタ 132"/>
        <xdr:cNvCxnSpPr/>
      </xdr:nvCxnSpPr>
      <xdr:spPr>
        <a:xfrm>
          <a:off x="13893800" y="2940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26307</xdr:rowOff>
    </xdr:to>
    <xdr:cxnSp macro="">
      <xdr:nvCxnSpPr>
        <xdr:cNvPr id="136" name="直線コネクタ 135"/>
        <xdr:cNvCxnSpPr/>
      </xdr:nvCxnSpPr>
      <xdr:spPr>
        <a:xfrm>
          <a:off x="13004800" y="2908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7" name="物件費該当値テキスト"/>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49" name="テキスト ボックス 148"/>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109056</xdr:rowOff>
    </xdr:from>
    <xdr:ext cx="762000" cy="259045"/>
    <xdr:sp macro="" textlink="">
      <xdr:nvSpPr>
        <xdr:cNvPr id="151" name="テキスト ボックス 150"/>
        <xdr:cNvSpPr txBox="1"/>
      </xdr:nvSpPr>
      <xdr:spPr>
        <a:xfrm>
          <a:off x="14401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3" name="テキスト ボックス 152"/>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分母となる経常一般財源の増加</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地方交付税や地方特例交付金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が、比率減少に影響し、前年度比横ばいとなった。分子となる扶助費は、各種事業（児童福祉費や社会福祉費等）の増減はあるものの、全体としては約</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百万円の増加となっており、今後も増加が想定される。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85852</xdr:rowOff>
    </xdr:from>
    <xdr:to>
      <xdr:col>24</xdr:col>
      <xdr:colOff>25400</xdr:colOff>
      <xdr:row>56</xdr:row>
      <xdr:rowOff>85852</xdr:rowOff>
    </xdr:to>
    <xdr:cxnSp macro="">
      <xdr:nvCxnSpPr>
        <xdr:cNvPr id="186" name="直線コネクタ 185"/>
        <xdr:cNvCxnSpPr/>
      </xdr:nvCxnSpPr>
      <xdr:spPr>
        <a:xfrm>
          <a:off x="3987800" y="9687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140716</xdr:rowOff>
    </xdr:to>
    <xdr:cxnSp macro="">
      <xdr:nvCxnSpPr>
        <xdr:cNvPr id="189" name="直線コネクタ 188"/>
        <xdr:cNvCxnSpPr/>
      </xdr:nvCxnSpPr>
      <xdr:spPr>
        <a:xfrm flipV="1">
          <a:off x="3098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67564</xdr:rowOff>
    </xdr:from>
    <xdr:to>
      <xdr:col>15</xdr:col>
      <xdr:colOff>98425</xdr:colOff>
      <xdr:row>56</xdr:row>
      <xdr:rowOff>140716</xdr:rowOff>
    </xdr:to>
    <xdr:cxnSp macro="">
      <xdr:nvCxnSpPr>
        <xdr:cNvPr id="192" name="直線コネクタ 191"/>
        <xdr:cNvCxnSpPr/>
      </xdr:nvCxnSpPr>
      <xdr:spPr>
        <a:xfrm>
          <a:off x="2209800" y="9668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131572</xdr:rowOff>
    </xdr:to>
    <xdr:cxnSp macro="">
      <xdr:nvCxnSpPr>
        <xdr:cNvPr id="195" name="直線コネクタ 194"/>
        <xdr:cNvCxnSpPr/>
      </xdr:nvCxnSpPr>
      <xdr:spPr>
        <a:xfrm flipV="1">
          <a:off x="1320800" y="9668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205" name="楕円 204"/>
        <xdr:cNvSpPr/>
      </xdr:nvSpPr>
      <xdr:spPr>
        <a:xfrm>
          <a:off x="4775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7129</xdr:rowOff>
    </xdr:from>
    <xdr:ext cx="762000" cy="259045"/>
    <xdr:sp macro="" textlink="">
      <xdr:nvSpPr>
        <xdr:cNvPr id="206" name="扶助費該当値テキスト"/>
        <xdr:cNvSpPr txBox="1"/>
      </xdr:nvSpPr>
      <xdr:spPr>
        <a:xfrm>
          <a:off x="4914900" y="96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35052</xdr:rowOff>
    </xdr:from>
    <xdr:to>
      <xdr:col>20</xdr:col>
      <xdr:colOff>38100</xdr:colOff>
      <xdr:row>56</xdr:row>
      <xdr:rowOff>136652</xdr:rowOff>
    </xdr:to>
    <xdr:sp macro="" textlink="">
      <xdr:nvSpPr>
        <xdr:cNvPr id="207" name="楕円 206"/>
        <xdr:cNvSpPr/>
      </xdr:nvSpPr>
      <xdr:spPr>
        <a:xfrm>
          <a:off x="3937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208" name="テキスト ボックス 207"/>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9" name="楕円 208"/>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0" name="テキスト ボックス 209"/>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11" name="楕円 210"/>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12" name="テキスト ボックス 211"/>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80772</xdr:rowOff>
    </xdr:from>
    <xdr:to>
      <xdr:col>6</xdr:col>
      <xdr:colOff>171450</xdr:colOff>
      <xdr:row>57</xdr:row>
      <xdr:rowOff>10922</xdr:rowOff>
    </xdr:to>
    <xdr:sp macro="" textlink="">
      <xdr:nvSpPr>
        <xdr:cNvPr id="213" name="楕円 212"/>
        <xdr:cNvSpPr/>
      </xdr:nvSpPr>
      <xdr:spPr>
        <a:xfrm>
          <a:off x="1270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167149</xdr:rowOff>
    </xdr:from>
    <xdr:ext cx="762000" cy="259045"/>
    <xdr:sp macro="" textlink="">
      <xdr:nvSpPr>
        <xdr:cNvPr id="214" name="テキスト ボックス 213"/>
        <xdr:cNvSpPr txBox="1"/>
      </xdr:nvSpPr>
      <xdr:spPr>
        <a:xfrm>
          <a:off x="939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a:t>
          </a:r>
          <a:r>
            <a:rPr kumimoji="1" lang="ja-JP" altLang="en-US" sz="1100">
              <a:solidFill>
                <a:schemeClr val="dk1"/>
              </a:solidFill>
              <a:effectLst/>
              <a:latin typeface="+mn-lt"/>
              <a:ea typeface="+mn-ea"/>
              <a:cs typeface="+mn-cs"/>
            </a:rPr>
            <a:t>主な内訳</a:t>
          </a:r>
          <a:r>
            <a:rPr kumimoji="1" lang="ja-JP" altLang="ja-JP" sz="1100">
              <a:solidFill>
                <a:schemeClr val="dk1"/>
              </a:solidFill>
              <a:effectLst/>
              <a:latin typeface="+mn-lt"/>
              <a:ea typeface="+mn-ea"/>
              <a:cs typeface="+mn-cs"/>
            </a:rPr>
            <a:t>は繰出金であるが、そのうち、特別会計への繰出金が大きな割合を占めており、介護保険事業特別会計への繰出金は約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、後期高齢者医療特別会計への繰出金は約</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百万円増となっている</a:t>
          </a:r>
          <a:r>
            <a:rPr kumimoji="1" lang="ja-JP" altLang="ja-JP" sz="1100">
              <a:solidFill>
                <a:schemeClr val="dk1"/>
              </a:solidFill>
              <a:effectLst/>
              <a:latin typeface="+mn-lt"/>
              <a:ea typeface="+mn-ea"/>
              <a:cs typeface="+mn-cs"/>
            </a:rPr>
            <a:t>。分子となる</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の増加となったが、分母となる経常一般財源の増加（地方交付税や地方特例交付金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の増）が大きく、</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の減少となった。</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59</xdr:row>
      <xdr:rowOff>31750</xdr:rowOff>
    </xdr:to>
    <xdr:cxnSp macro="">
      <xdr:nvCxnSpPr>
        <xdr:cNvPr id="242" name="直線コネクタ 241"/>
        <xdr:cNvCxnSpPr/>
      </xdr:nvCxnSpPr>
      <xdr:spPr>
        <a:xfrm flipV="1">
          <a:off x="16510000" y="90678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3827</xdr:rowOff>
    </xdr:from>
    <xdr:ext cx="762000" cy="259045"/>
    <xdr:sp macro="" textlink="">
      <xdr:nvSpPr>
        <xdr:cNvPr id="243" name="その他最小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31750</xdr:rowOff>
    </xdr:from>
    <xdr:to>
      <xdr:col>82</xdr:col>
      <xdr:colOff>196850</xdr:colOff>
      <xdr:row>59</xdr:row>
      <xdr:rowOff>31750</xdr:rowOff>
    </xdr:to>
    <xdr:cxnSp macro="">
      <xdr:nvCxnSpPr>
        <xdr:cNvPr id="244" name="直線コネクタ 243"/>
        <xdr:cNvCxnSpPr/>
      </xdr:nvCxnSpPr>
      <xdr:spPr>
        <a:xfrm>
          <a:off x="16421100" y="1014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5"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46" name="直線コネクタ 245"/>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82550</xdr:rowOff>
    </xdr:to>
    <xdr:cxnSp macro="">
      <xdr:nvCxnSpPr>
        <xdr:cNvPr id="247" name="直線コネクタ 246"/>
        <xdr:cNvCxnSpPr/>
      </xdr:nvCxnSpPr>
      <xdr:spPr>
        <a:xfrm flipV="1">
          <a:off x="15671800" y="10147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48" name="その他平均値テキスト"/>
        <xdr:cNvSpPr txBox="1"/>
      </xdr:nvSpPr>
      <xdr:spPr>
        <a:xfrm>
          <a:off x="16598900" y="935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49" name="フローチャート: 判断 248"/>
        <xdr:cNvSpPr/>
      </xdr:nvSpPr>
      <xdr:spPr>
        <a:xfrm>
          <a:off x="164592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60</xdr:row>
      <xdr:rowOff>139700</xdr:rowOff>
    </xdr:to>
    <xdr:cxnSp macro="">
      <xdr:nvCxnSpPr>
        <xdr:cNvPr id="250" name="直線コネクタ 249"/>
        <xdr:cNvCxnSpPr/>
      </xdr:nvCxnSpPr>
      <xdr:spPr>
        <a:xfrm flipV="1">
          <a:off x="14782800" y="1019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120650</xdr:rowOff>
    </xdr:from>
    <xdr:to>
      <xdr:col>78</xdr:col>
      <xdr:colOff>120650</xdr:colOff>
      <xdr:row>56</xdr:row>
      <xdr:rowOff>50800</xdr:rowOff>
    </xdr:to>
    <xdr:sp macro="" textlink="">
      <xdr:nvSpPr>
        <xdr:cNvPr id="251" name="フローチャート: 判断 250"/>
        <xdr:cNvSpPr/>
      </xdr:nvSpPr>
      <xdr:spPr>
        <a:xfrm>
          <a:off x="15621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52" name="テキスト ボックス 251"/>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139700</xdr:rowOff>
    </xdr:from>
    <xdr:to>
      <xdr:col>73</xdr:col>
      <xdr:colOff>180975</xdr:colOff>
      <xdr:row>61</xdr:row>
      <xdr:rowOff>6350</xdr:rowOff>
    </xdr:to>
    <xdr:cxnSp macro="">
      <xdr:nvCxnSpPr>
        <xdr:cNvPr id="253" name="直線コネクタ 252"/>
        <xdr:cNvCxnSpPr/>
      </xdr:nvCxnSpPr>
      <xdr:spPr>
        <a:xfrm flipV="1">
          <a:off x="13893800" y="1042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6350</xdr:rowOff>
    </xdr:from>
    <xdr:to>
      <xdr:col>74</xdr:col>
      <xdr:colOff>31750</xdr:colOff>
      <xdr:row>57</xdr:row>
      <xdr:rowOff>107950</xdr:rowOff>
    </xdr:to>
    <xdr:sp macro="" textlink="">
      <xdr:nvSpPr>
        <xdr:cNvPr id="254" name="フローチャート: 判断 253"/>
        <xdr:cNvSpPr/>
      </xdr:nvSpPr>
      <xdr:spPr>
        <a:xfrm>
          <a:off x="14732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55" name="テキスト ボックス 254"/>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38100</xdr:rowOff>
    </xdr:from>
    <xdr:to>
      <xdr:col>69</xdr:col>
      <xdr:colOff>92075</xdr:colOff>
      <xdr:row>61</xdr:row>
      <xdr:rowOff>6350</xdr:rowOff>
    </xdr:to>
    <xdr:cxnSp macro="">
      <xdr:nvCxnSpPr>
        <xdr:cNvPr id="256" name="直線コネクタ 255"/>
        <xdr:cNvCxnSpPr/>
      </xdr:nvCxnSpPr>
      <xdr:spPr>
        <a:xfrm>
          <a:off x="13004800" y="1032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7" name="フローチャート: 判断 256"/>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8" name="テキスト ボックス 257"/>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59" name="フローチャート: 判断 258"/>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0" name="テキスト ボックス 259"/>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7"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68" name="楕円 267"/>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69" name="テキスト ボックス 268"/>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0" name="楕円 269"/>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1" name="テキスト ボックス 270"/>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2" name="楕円 271"/>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41927</xdr:rowOff>
    </xdr:from>
    <xdr:ext cx="762000" cy="259045"/>
    <xdr:sp macro="" textlink="">
      <xdr:nvSpPr>
        <xdr:cNvPr id="273" name="テキスト ボックス 272"/>
        <xdr:cNvSpPr txBox="1"/>
      </xdr:nvSpPr>
      <xdr:spPr>
        <a:xfrm>
          <a:off x="13512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4" name="楕円 273"/>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5" name="テキスト ボックス 274"/>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年度まで補助金・交付金を一般財源ベースで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削減の概算要求基準を設け経費削減に努めてきた。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年度については、市単独で行う補助交付金の増加（約</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百万円増）等があり、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今後も公平性・有効性等の観点から見直しを行うなど、効率的な予算執行に努める。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298" name="直線コネクタ 297"/>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299"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0" name="直線コネクタ 299"/>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2" name="直線コネクタ 30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144145</xdr:rowOff>
    </xdr:from>
    <xdr:to>
      <xdr:col>82</xdr:col>
      <xdr:colOff>107950</xdr:colOff>
      <xdr:row>36</xdr:row>
      <xdr:rowOff>18415</xdr:rowOff>
    </xdr:to>
    <xdr:cxnSp macro="">
      <xdr:nvCxnSpPr>
        <xdr:cNvPr id="303" name="直線コネクタ 302"/>
        <xdr:cNvCxnSpPr/>
      </xdr:nvCxnSpPr>
      <xdr:spPr>
        <a:xfrm>
          <a:off x="15671800" y="6144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4"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5" name="フローチャート: 判断 304"/>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138430</xdr:rowOff>
    </xdr:from>
    <xdr:to>
      <xdr:col>78</xdr:col>
      <xdr:colOff>69850</xdr:colOff>
      <xdr:row>35</xdr:row>
      <xdr:rowOff>144145</xdr:rowOff>
    </xdr:to>
    <xdr:cxnSp macro="">
      <xdr:nvCxnSpPr>
        <xdr:cNvPr id="306" name="直線コネクタ 305"/>
        <xdr:cNvCxnSpPr/>
      </xdr:nvCxnSpPr>
      <xdr:spPr>
        <a:xfrm>
          <a:off x="14782800" y="596773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7" name="フローチャート: 判断 306"/>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08" name="テキスト ボックス 307"/>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132715</xdr:rowOff>
    </xdr:from>
    <xdr:to>
      <xdr:col>73</xdr:col>
      <xdr:colOff>180975</xdr:colOff>
      <xdr:row>34</xdr:row>
      <xdr:rowOff>138430</xdr:rowOff>
    </xdr:to>
    <xdr:cxnSp macro="">
      <xdr:nvCxnSpPr>
        <xdr:cNvPr id="309" name="直線コネクタ 308"/>
        <xdr:cNvCxnSpPr/>
      </xdr:nvCxnSpPr>
      <xdr:spPr>
        <a:xfrm>
          <a:off x="13893800" y="5962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0" name="フローチャート: 判断 309"/>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1" name="テキスト ボックス 310"/>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132715</xdr:rowOff>
    </xdr:from>
    <xdr:to>
      <xdr:col>69</xdr:col>
      <xdr:colOff>92075</xdr:colOff>
      <xdr:row>34</xdr:row>
      <xdr:rowOff>144145</xdr:rowOff>
    </xdr:to>
    <xdr:cxnSp macro="">
      <xdr:nvCxnSpPr>
        <xdr:cNvPr id="312" name="直線コネクタ 311"/>
        <xdr:cNvCxnSpPr/>
      </xdr:nvCxnSpPr>
      <xdr:spPr>
        <a:xfrm flipV="1">
          <a:off x="13004800" y="5962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3" name="フローチャート: 判断 312"/>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4" name="テキスト ボックス 313"/>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5" name="フローチャート: 判断 314"/>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6" name="テキスト ボックス 315"/>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139065</xdr:rowOff>
    </xdr:from>
    <xdr:to>
      <xdr:col>82</xdr:col>
      <xdr:colOff>158750</xdr:colOff>
      <xdr:row>36</xdr:row>
      <xdr:rowOff>69215</xdr:rowOff>
    </xdr:to>
    <xdr:sp macro="" textlink="">
      <xdr:nvSpPr>
        <xdr:cNvPr id="322" name="楕円 321"/>
        <xdr:cNvSpPr/>
      </xdr:nvSpPr>
      <xdr:spPr>
        <a:xfrm>
          <a:off x="164592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155592</xdr:rowOff>
    </xdr:from>
    <xdr:ext cx="762000" cy="259045"/>
    <xdr:sp macro="" textlink="">
      <xdr:nvSpPr>
        <xdr:cNvPr id="323" name="補助費等該当値テキスト"/>
        <xdr:cNvSpPr txBox="1"/>
      </xdr:nvSpPr>
      <xdr:spPr>
        <a:xfrm>
          <a:off x="16598900" y="598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93345</xdr:rowOff>
    </xdr:from>
    <xdr:to>
      <xdr:col>78</xdr:col>
      <xdr:colOff>120650</xdr:colOff>
      <xdr:row>36</xdr:row>
      <xdr:rowOff>23495</xdr:rowOff>
    </xdr:to>
    <xdr:sp macro="" textlink="">
      <xdr:nvSpPr>
        <xdr:cNvPr id="324" name="楕円 323"/>
        <xdr:cNvSpPr/>
      </xdr:nvSpPr>
      <xdr:spPr>
        <a:xfrm>
          <a:off x="15621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25" name="テキスト ボックス 324"/>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87630</xdr:rowOff>
    </xdr:from>
    <xdr:to>
      <xdr:col>74</xdr:col>
      <xdr:colOff>31750</xdr:colOff>
      <xdr:row>35</xdr:row>
      <xdr:rowOff>17780</xdr:rowOff>
    </xdr:to>
    <xdr:sp macro="" textlink="">
      <xdr:nvSpPr>
        <xdr:cNvPr id="326" name="楕円 325"/>
        <xdr:cNvSpPr/>
      </xdr:nvSpPr>
      <xdr:spPr>
        <a:xfrm>
          <a:off x="14732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27957</xdr:rowOff>
    </xdr:from>
    <xdr:ext cx="762000" cy="259045"/>
    <xdr:sp macro="" textlink="">
      <xdr:nvSpPr>
        <xdr:cNvPr id="327" name="テキスト ボックス 326"/>
        <xdr:cNvSpPr txBox="1"/>
      </xdr:nvSpPr>
      <xdr:spPr>
        <a:xfrm>
          <a:off x="14401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81915</xdr:rowOff>
    </xdr:from>
    <xdr:to>
      <xdr:col>69</xdr:col>
      <xdr:colOff>142875</xdr:colOff>
      <xdr:row>35</xdr:row>
      <xdr:rowOff>12065</xdr:rowOff>
    </xdr:to>
    <xdr:sp macro="" textlink="">
      <xdr:nvSpPr>
        <xdr:cNvPr id="328" name="楕円 327"/>
        <xdr:cNvSpPr/>
      </xdr:nvSpPr>
      <xdr:spPr>
        <a:xfrm>
          <a:off x="13843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22242</xdr:rowOff>
    </xdr:from>
    <xdr:ext cx="762000" cy="259045"/>
    <xdr:sp macro="" textlink="">
      <xdr:nvSpPr>
        <xdr:cNvPr id="329" name="テキスト ボックス 328"/>
        <xdr:cNvSpPr txBox="1"/>
      </xdr:nvSpPr>
      <xdr:spPr>
        <a:xfrm>
          <a:off x="13512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93345</xdr:rowOff>
    </xdr:from>
    <xdr:to>
      <xdr:col>65</xdr:col>
      <xdr:colOff>53975</xdr:colOff>
      <xdr:row>35</xdr:row>
      <xdr:rowOff>23495</xdr:rowOff>
    </xdr:to>
    <xdr:sp macro="" textlink="">
      <xdr:nvSpPr>
        <xdr:cNvPr id="330" name="楕円 329"/>
        <xdr:cNvSpPr/>
      </xdr:nvSpPr>
      <xdr:spPr>
        <a:xfrm>
          <a:off x="12954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33672</xdr:rowOff>
    </xdr:from>
    <xdr:ext cx="762000" cy="259045"/>
    <xdr:sp macro="" textlink="">
      <xdr:nvSpPr>
        <xdr:cNvPr id="331" name="テキスト ボックス 330"/>
        <xdr:cNvSpPr txBox="1"/>
      </xdr:nvSpPr>
      <xdr:spPr>
        <a:xfrm>
          <a:off x="12623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公債費において大きなウエイトを占めていた</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債の償還終了に伴う元利償還金の減少により比率の減少傾向が続いてい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令和３年度の主な減少要因は、分母となる経常一般財源の増加</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地方交付税や地方特例交付金等</a:t>
          </a:r>
          <a:r>
            <a:rPr kumimoji="1" lang="ja-JP" altLang="en-US" sz="1100">
              <a:solidFill>
                <a:schemeClr val="dk1"/>
              </a:solidFill>
              <a:effectLst/>
              <a:latin typeface="+mn-lt"/>
              <a:ea typeface="+mn-ea"/>
              <a:cs typeface="+mn-cs"/>
            </a:rPr>
            <a:t>の増）であるが、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a:t>
          </a:r>
          <a:r>
            <a:rPr kumimoji="1" lang="ja-JP" altLang="en-US" sz="1100">
              <a:solidFill>
                <a:schemeClr val="dk1"/>
              </a:solidFill>
              <a:effectLst/>
              <a:latin typeface="+mn-lt"/>
              <a:ea typeface="+mn-ea"/>
              <a:cs typeface="+mn-cs"/>
            </a:rPr>
            <a:t>型</a:t>
          </a:r>
          <a:r>
            <a:rPr kumimoji="1" lang="ja-JP" altLang="ja-JP" sz="1100">
              <a:solidFill>
                <a:schemeClr val="dk1"/>
              </a:solidFill>
              <a:effectLst/>
              <a:latin typeface="+mn-lt"/>
              <a:ea typeface="+mn-ea"/>
              <a:cs typeface="+mn-cs"/>
            </a:rPr>
            <a:t>事業に取り組</a:t>
          </a:r>
          <a:r>
            <a:rPr kumimoji="1" lang="ja-JP" altLang="en-US" sz="1100">
              <a:solidFill>
                <a:schemeClr val="dk1"/>
              </a:solidFill>
              <a:effectLst/>
              <a:latin typeface="+mn-lt"/>
              <a:ea typeface="+mn-ea"/>
              <a:cs typeface="+mn-cs"/>
            </a:rPr>
            <a:t>むた</a:t>
          </a:r>
          <a:r>
            <a:rPr kumimoji="1" lang="ja-JP" altLang="ja-JP" sz="1100">
              <a:solidFill>
                <a:schemeClr val="dk1"/>
              </a:solidFill>
              <a:effectLst/>
              <a:latin typeface="+mn-lt"/>
              <a:ea typeface="+mn-ea"/>
              <a:cs typeface="+mn-cs"/>
            </a:rPr>
            <a:t>め、</a:t>
          </a:r>
          <a:r>
            <a:rPr kumimoji="1" lang="ja-JP" altLang="en-US" sz="1100">
              <a:solidFill>
                <a:schemeClr val="dk1"/>
              </a:solidFill>
              <a:effectLst/>
              <a:latin typeface="+mn-lt"/>
              <a:ea typeface="+mn-ea"/>
              <a:cs typeface="+mn-cs"/>
            </a:rPr>
            <a:t>再び増加に転じる</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6" name="直線コネクタ 34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7" name="テキスト ボックス 34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8" name="直線コネクタ 34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9" name="テキスト ボックス 34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0" name="直線コネクタ 34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1" name="テキスト ボックス 35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2" name="直線コネクタ 35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3" name="テキスト ボックス 35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4" name="直線コネクタ 35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5" name="テキスト ボックス 35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6" name="直線コネクタ 35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7" name="テキスト ボックス 35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1" name="直線コネクタ 360"/>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2"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3" name="直線コネクタ 362"/>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4"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5" name="直線コネクタ 364"/>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77</xdr:row>
      <xdr:rowOff>102507</xdr:rowOff>
    </xdr:to>
    <xdr:cxnSp macro="">
      <xdr:nvCxnSpPr>
        <xdr:cNvPr id="366" name="直線コネクタ 365"/>
        <xdr:cNvCxnSpPr/>
      </xdr:nvCxnSpPr>
      <xdr:spPr>
        <a:xfrm flipV="1">
          <a:off x="3987800" y="131408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7"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68" name="フローチャート: 判断 367"/>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77</xdr:row>
      <xdr:rowOff>146050</xdr:rowOff>
    </xdr:to>
    <xdr:cxnSp macro="">
      <xdr:nvCxnSpPr>
        <xdr:cNvPr id="369" name="直線コネクタ 368"/>
        <xdr:cNvCxnSpPr/>
      </xdr:nvCxnSpPr>
      <xdr:spPr>
        <a:xfrm flipV="1">
          <a:off x="3098800" y="1330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0" name="フローチャート: 判断 369"/>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1" name="テキスト ボックス 370"/>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94343</xdr:rowOff>
    </xdr:to>
    <xdr:cxnSp macro="">
      <xdr:nvCxnSpPr>
        <xdr:cNvPr id="372" name="直線コネクタ 371"/>
        <xdr:cNvCxnSpPr/>
      </xdr:nvCxnSpPr>
      <xdr:spPr>
        <a:xfrm flipV="1">
          <a:off x="2209800" y="13347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3" name="フローチャート: 判断 372"/>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4" name="テキスト ボックス 373"/>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116114</xdr:rowOff>
    </xdr:to>
    <xdr:cxnSp macro="">
      <xdr:nvCxnSpPr>
        <xdr:cNvPr id="375" name="直線コネクタ 374"/>
        <xdr:cNvCxnSpPr/>
      </xdr:nvCxnSpPr>
      <xdr:spPr>
        <a:xfrm flipV="1">
          <a:off x="1320800" y="1346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6" name="フローチャート: 判断 375"/>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7" name="テキスト ボックス 376"/>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78" name="フローチャート: 判断 377"/>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79" name="テキスト ボックス 378"/>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5" name="楕円 384"/>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31948</xdr:rowOff>
    </xdr:from>
    <xdr:ext cx="762000" cy="259045"/>
    <xdr:sp macro="" textlink="">
      <xdr:nvSpPr>
        <xdr:cNvPr id="386" name="公債費該当値テキスト"/>
        <xdr:cNvSpPr txBox="1"/>
      </xdr:nvSpPr>
      <xdr:spPr>
        <a:xfrm>
          <a:off x="4914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87" name="楕円 386"/>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88" name="テキスト ボックス 387"/>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89" name="楕円 388"/>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0" name="テキスト ボックス 389"/>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91" name="楕円 390"/>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2" name="テキスト ボックス 391"/>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93" name="楕円 392"/>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394" name="テキスト ボックス 393"/>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公債費を除く全ての費目で増額となった。（約</a:t>
          </a:r>
          <a:r>
            <a:rPr kumimoji="1" lang="en-US" altLang="ja-JP" sz="1100">
              <a:solidFill>
                <a:schemeClr val="dk1"/>
              </a:solidFill>
              <a:effectLst/>
              <a:latin typeface="+mn-lt"/>
              <a:ea typeface="+mn-ea"/>
              <a:cs typeface="+mn-cs"/>
            </a:rPr>
            <a:t>560</a:t>
          </a:r>
          <a:r>
            <a:rPr kumimoji="1" lang="ja-JP" altLang="en-US" sz="1100">
              <a:solidFill>
                <a:schemeClr val="dk1"/>
              </a:solidFill>
              <a:effectLst/>
              <a:latin typeface="+mn-lt"/>
              <a:ea typeface="+mn-ea"/>
              <a:cs typeface="+mn-cs"/>
            </a:rPr>
            <a:t>百万円増）特に、</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であり、比率の増加に影響している。令和３年度は、</a:t>
          </a:r>
          <a:r>
            <a:rPr kumimoji="1" lang="ja-JP" altLang="ja-JP" sz="1100">
              <a:solidFill>
                <a:schemeClr val="dk1"/>
              </a:solidFill>
              <a:effectLst/>
              <a:latin typeface="+mn-lt"/>
              <a:ea typeface="+mn-ea"/>
              <a:cs typeface="+mn-cs"/>
            </a:rPr>
            <a:t>分母となる経常一般財源の増加（地方交付税や地方特例交付金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の増）が大きく、</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の減少となった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引き続き、人件費の適正化や効果的・効率的な事業運営など行財政改革の取り組みを推進する。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2" name="直線コネクタ 421"/>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3" name="公債費以外最小値テキスト"/>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4" name="直線コネクタ 423"/>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5"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6" name="直線コネクタ 425"/>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127000</xdr:rowOff>
    </xdr:to>
    <xdr:cxnSp macro="">
      <xdr:nvCxnSpPr>
        <xdr:cNvPr id="427" name="直線コネクタ 426"/>
        <xdr:cNvCxnSpPr/>
      </xdr:nvCxnSpPr>
      <xdr:spPr>
        <a:xfrm flipV="1">
          <a:off x="15671800" y="136982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8"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9" name="フローチャート: 判断 428"/>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50800</xdr:rowOff>
    </xdr:from>
    <xdr:to>
      <xdr:col>78</xdr:col>
      <xdr:colOff>69850</xdr:colOff>
      <xdr:row>80</xdr:row>
      <xdr:rowOff>127000</xdr:rowOff>
    </xdr:to>
    <xdr:cxnSp macro="">
      <xdr:nvCxnSpPr>
        <xdr:cNvPr id="430" name="直線コネクタ 429"/>
        <xdr:cNvCxnSpPr/>
      </xdr:nvCxnSpPr>
      <xdr:spPr>
        <a:xfrm>
          <a:off x="14782800" y="1376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1" name="フローチャート: 判断 430"/>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2" name="テキスト ボックス 431"/>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80</xdr:row>
      <xdr:rowOff>50800</xdr:rowOff>
    </xdr:to>
    <xdr:cxnSp macro="">
      <xdr:nvCxnSpPr>
        <xdr:cNvPr id="433" name="直線コネクタ 432"/>
        <xdr:cNvCxnSpPr/>
      </xdr:nvCxnSpPr>
      <xdr:spPr>
        <a:xfrm>
          <a:off x="13893800" y="13614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4" name="フローチャート: 判断 433"/>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5" name="テキスト ボックス 434"/>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69850</xdr:rowOff>
    </xdr:to>
    <xdr:cxnSp macro="">
      <xdr:nvCxnSpPr>
        <xdr:cNvPr id="436" name="直線コネクタ 435"/>
        <xdr:cNvCxnSpPr/>
      </xdr:nvCxnSpPr>
      <xdr:spPr>
        <a:xfrm>
          <a:off x="13004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7" name="フローチャート: 判断 436"/>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38" name="テキスト ボックス 437"/>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39" name="フローチャート: 判断 438"/>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0" name="テキスト ボックス 439"/>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46" name="楕円 445"/>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74947</xdr:rowOff>
    </xdr:from>
    <xdr:ext cx="762000" cy="259045"/>
    <xdr:sp macro="" textlink="">
      <xdr:nvSpPr>
        <xdr:cNvPr id="447" name="公債費以外該当値テキスト"/>
        <xdr:cNvSpPr txBox="1"/>
      </xdr:nvSpPr>
      <xdr:spPr>
        <a:xfrm>
          <a:off x="16598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48" name="楕円 447"/>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49" name="テキスト ボックス 448"/>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0</xdr:rowOff>
    </xdr:from>
    <xdr:to>
      <xdr:col>74</xdr:col>
      <xdr:colOff>31750</xdr:colOff>
      <xdr:row>80</xdr:row>
      <xdr:rowOff>101600</xdr:rowOff>
    </xdr:to>
    <xdr:sp macro="" textlink="">
      <xdr:nvSpPr>
        <xdr:cNvPr id="450" name="楕円 449"/>
        <xdr:cNvSpPr/>
      </xdr:nvSpPr>
      <xdr:spPr>
        <a:xfrm>
          <a:off x="14732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86377</xdr:rowOff>
    </xdr:from>
    <xdr:ext cx="762000" cy="259045"/>
    <xdr:sp macro="" textlink="">
      <xdr:nvSpPr>
        <xdr:cNvPr id="451" name="テキスト ボックス 450"/>
        <xdr:cNvSpPr txBox="1"/>
      </xdr:nvSpPr>
      <xdr:spPr>
        <a:xfrm>
          <a:off x="14401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2" name="楕円 451"/>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3" name="テキスト ボックス 452"/>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4" name="楕円 453"/>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5" name="テキスト ボックス 454"/>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76513</xdr:rowOff>
    </xdr:from>
    <xdr:to>
      <xdr:col>29</xdr:col>
      <xdr:colOff>127000</xdr:colOff>
      <xdr:row>17</xdr:row>
      <xdr:rowOff>114203</xdr:rowOff>
    </xdr:to>
    <xdr:cxnSp macro="">
      <xdr:nvCxnSpPr>
        <xdr:cNvPr id="54" name="直線コネクタ 53"/>
        <xdr:cNvCxnSpPr/>
      </xdr:nvCxnSpPr>
      <xdr:spPr bwMode="auto">
        <a:xfrm flipV="1">
          <a:off x="5003800" y="3038788"/>
          <a:ext cx="647700" cy="3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106802</xdr:rowOff>
    </xdr:from>
    <xdr:to>
      <xdr:col>26</xdr:col>
      <xdr:colOff>50800</xdr:colOff>
      <xdr:row>17</xdr:row>
      <xdr:rowOff>114203</xdr:rowOff>
    </xdr:to>
    <xdr:cxnSp macro="">
      <xdr:nvCxnSpPr>
        <xdr:cNvPr id="57" name="直線コネクタ 56"/>
        <xdr:cNvCxnSpPr/>
      </xdr:nvCxnSpPr>
      <xdr:spPr bwMode="auto">
        <a:xfrm>
          <a:off x="4305300" y="3069077"/>
          <a:ext cx="698500" cy="7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xdr:cNvSpPr txBox="1"/>
      </xdr:nvSpPr>
      <xdr:spPr>
        <a:xfrm>
          <a:off x="4622800" y="270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106802</xdr:rowOff>
    </xdr:from>
    <xdr:to>
      <xdr:col>22</xdr:col>
      <xdr:colOff>114300</xdr:colOff>
      <xdr:row>17</xdr:row>
      <xdr:rowOff>143935</xdr:rowOff>
    </xdr:to>
    <xdr:cxnSp macro="">
      <xdr:nvCxnSpPr>
        <xdr:cNvPr id="60" name="直線コネクタ 59"/>
        <xdr:cNvCxnSpPr/>
      </xdr:nvCxnSpPr>
      <xdr:spPr bwMode="auto">
        <a:xfrm flipV="1">
          <a:off x="3606800" y="3069077"/>
          <a:ext cx="698500" cy="37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xdr:cNvSpPr txBox="1"/>
      </xdr:nvSpPr>
      <xdr:spPr>
        <a:xfrm>
          <a:off x="39243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143935</xdr:rowOff>
    </xdr:from>
    <xdr:to>
      <xdr:col>18</xdr:col>
      <xdr:colOff>177800</xdr:colOff>
      <xdr:row>17</xdr:row>
      <xdr:rowOff>153122</xdr:rowOff>
    </xdr:to>
    <xdr:cxnSp macro="">
      <xdr:nvCxnSpPr>
        <xdr:cNvPr id="63" name="直線コネクタ 62"/>
        <xdr:cNvCxnSpPr/>
      </xdr:nvCxnSpPr>
      <xdr:spPr bwMode="auto">
        <a:xfrm flipV="1">
          <a:off x="2908300" y="3106210"/>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xdr:cNvSpPr txBox="1"/>
      </xdr:nvSpPr>
      <xdr:spPr>
        <a:xfrm>
          <a:off x="32258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25713</xdr:rowOff>
    </xdr:from>
    <xdr:to>
      <xdr:col>29</xdr:col>
      <xdr:colOff>177800</xdr:colOff>
      <xdr:row>17</xdr:row>
      <xdr:rowOff>127313</xdr:rowOff>
    </xdr:to>
    <xdr:sp macro="" textlink="">
      <xdr:nvSpPr>
        <xdr:cNvPr id="73" name="楕円 72"/>
        <xdr:cNvSpPr/>
      </xdr:nvSpPr>
      <xdr:spPr bwMode="auto">
        <a:xfrm>
          <a:off x="5600700" y="2987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169240</xdr:rowOff>
    </xdr:from>
    <xdr:ext cx="762000" cy="259045"/>
    <xdr:sp macro="" textlink="">
      <xdr:nvSpPr>
        <xdr:cNvPr id="74" name="人口1人当たり決算額の推移該当値テキスト130"/>
        <xdr:cNvSpPr txBox="1"/>
      </xdr:nvSpPr>
      <xdr:spPr>
        <a:xfrm>
          <a:off x="5740400" y="29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63403</xdr:rowOff>
    </xdr:from>
    <xdr:to>
      <xdr:col>26</xdr:col>
      <xdr:colOff>101600</xdr:colOff>
      <xdr:row>17</xdr:row>
      <xdr:rowOff>165003</xdr:rowOff>
    </xdr:to>
    <xdr:sp macro="" textlink="">
      <xdr:nvSpPr>
        <xdr:cNvPr id="75" name="楕円 74"/>
        <xdr:cNvSpPr/>
      </xdr:nvSpPr>
      <xdr:spPr bwMode="auto">
        <a:xfrm>
          <a:off x="4953000" y="302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149780</xdr:rowOff>
    </xdr:from>
    <xdr:ext cx="736600" cy="259045"/>
    <xdr:sp macro="" textlink="">
      <xdr:nvSpPr>
        <xdr:cNvPr id="76" name="テキスト ボックス 75"/>
        <xdr:cNvSpPr txBox="1"/>
      </xdr:nvSpPr>
      <xdr:spPr>
        <a:xfrm>
          <a:off x="4622800" y="311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56002</xdr:rowOff>
    </xdr:from>
    <xdr:to>
      <xdr:col>22</xdr:col>
      <xdr:colOff>165100</xdr:colOff>
      <xdr:row>17</xdr:row>
      <xdr:rowOff>157602</xdr:rowOff>
    </xdr:to>
    <xdr:sp macro="" textlink="">
      <xdr:nvSpPr>
        <xdr:cNvPr id="77" name="楕円 76"/>
        <xdr:cNvSpPr/>
      </xdr:nvSpPr>
      <xdr:spPr bwMode="auto">
        <a:xfrm>
          <a:off x="4254500" y="301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142379</xdr:rowOff>
    </xdr:from>
    <xdr:ext cx="762000" cy="259045"/>
    <xdr:sp macro="" textlink="">
      <xdr:nvSpPr>
        <xdr:cNvPr id="78" name="テキスト ボックス 77"/>
        <xdr:cNvSpPr txBox="1"/>
      </xdr:nvSpPr>
      <xdr:spPr>
        <a:xfrm>
          <a:off x="3924300" y="310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93135</xdr:rowOff>
    </xdr:from>
    <xdr:to>
      <xdr:col>19</xdr:col>
      <xdr:colOff>38100</xdr:colOff>
      <xdr:row>18</xdr:row>
      <xdr:rowOff>23285</xdr:rowOff>
    </xdr:to>
    <xdr:sp macro="" textlink="">
      <xdr:nvSpPr>
        <xdr:cNvPr id="79" name="楕円 78"/>
        <xdr:cNvSpPr/>
      </xdr:nvSpPr>
      <xdr:spPr bwMode="auto">
        <a:xfrm>
          <a:off x="3556000" y="305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8062</xdr:rowOff>
    </xdr:from>
    <xdr:ext cx="762000" cy="259045"/>
    <xdr:sp macro="" textlink="">
      <xdr:nvSpPr>
        <xdr:cNvPr id="80" name="テキスト ボックス 79"/>
        <xdr:cNvSpPr txBox="1"/>
      </xdr:nvSpPr>
      <xdr:spPr>
        <a:xfrm>
          <a:off x="3225800" y="314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102322</xdr:rowOff>
    </xdr:from>
    <xdr:to>
      <xdr:col>15</xdr:col>
      <xdr:colOff>101600</xdr:colOff>
      <xdr:row>18</xdr:row>
      <xdr:rowOff>32472</xdr:rowOff>
    </xdr:to>
    <xdr:sp macro="" textlink="">
      <xdr:nvSpPr>
        <xdr:cNvPr id="81" name="楕円 80"/>
        <xdr:cNvSpPr/>
      </xdr:nvSpPr>
      <xdr:spPr bwMode="auto">
        <a:xfrm>
          <a:off x="2857500" y="306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17249</xdr:rowOff>
    </xdr:from>
    <xdr:ext cx="762000" cy="259045"/>
    <xdr:sp macro="" textlink="">
      <xdr:nvSpPr>
        <xdr:cNvPr id="82" name="テキスト ボックス 81"/>
        <xdr:cNvSpPr txBox="1"/>
      </xdr:nvSpPr>
      <xdr:spPr>
        <a:xfrm>
          <a:off x="2527300" y="315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77786</xdr:rowOff>
    </xdr:from>
    <xdr:to>
      <xdr:col>29</xdr:col>
      <xdr:colOff>127000</xdr:colOff>
      <xdr:row>35</xdr:row>
      <xdr:rowOff>124551</xdr:rowOff>
    </xdr:to>
    <xdr:cxnSp macro="">
      <xdr:nvCxnSpPr>
        <xdr:cNvPr id="118" name="直線コネクタ 117"/>
        <xdr:cNvCxnSpPr/>
      </xdr:nvCxnSpPr>
      <xdr:spPr bwMode="auto">
        <a:xfrm flipV="1">
          <a:off x="5003800" y="6688136"/>
          <a:ext cx="647700" cy="4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124551</xdr:rowOff>
    </xdr:from>
    <xdr:to>
      <xdr:col>26</xdr:col>
      <xdr:colOff>50800</xdr:colOff>
      <xdr:row>35</xdr:row>
      <xdr:rowOff>132193</xdr:rowOff>
    </xdr:to>
    <xdr:cxnSp macro="">
      <xdr:nvCxnSpPr>
        <xdr:cNvPr id="121" name="直線コネクタ 120"/>
        <xdr:cNvCxnSpPr/>
      </xdr:nvCxnSpPr>
      <xdr:spPr bwMode="auto">
        <a:xfrm flipV="1">
          <a:off x="4305300" y="673490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45749</xdr:rowOff>
    </xdr:from>
    <xdr:to>
      <xdr:col>22</xdr:col>
      <xdr:colOff>114300</xdr:colOff>
      <xdr:row>35</xdr:row>
      <xdr:rowOff>132193</xdr:rowOff>
    </xdr:to>
    <xdr:cxnSp macro="">
      <xdr:nvCxnSpPr>
        <xdr:cNvPr id="124" name="直線コネクタ 123"/>
        <xdr:cNvCxnSpPr/>
      </xdr:nvCxnSpPr>
      <xdr:spPr bwMode="auto">
        <a:xfrm>
          <a:off x="3606800" y="6656099"/>
          <a:ext cx="698500" cy="8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31935</xdr:rowOff>
    </xdr:from>
    <xdr:to>
      <xdr:col>18</xdr:col>
      <xdr:colOff>177800</xdr:colOff>
      <xdr:row>35</xdr:row>
      <xdr:rowOff>45749</xdr:rowOff>
    </xdr:to>
    <xdr:cxnSp macro="">
      <xdr:nvCxnSpPr>
        <xdr:cNvPr id="127" name="直線コネクタ 126"/>
        <xdr:cNvCxnSpPr/>
      </xdr:nvCxnSpPr>
      <xdr:spPr bwMode="auto">
        <a:xfrm>
          <a:off x="2908300" y="6642285"/>
          <a:ext cx="698500" cy="1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26986</xdr:rowOff>
    </xdr:from>
    <xdr:to>
      <xdr:col>29</xdr:col>
      <xdr:colOff>177800</xdr:colOff>
      <xdr:row>35</xdr:row>
      <xdr:rowOff>128586</xdr:rowOff>
    </xdr:to>
    <xdr:sp macro="" textlink="">
      <xdr:nvSpPr>
        <xdr:cNvPr id="137" name="楕円 136"/>
        <xdr:cNvSpPr/>
      </xdr:nvSpPr>
      <xdr:spPr bwMode="auto">
        <a:xfrm>
          <a:off x="5600700" y="66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214963</xdr:rowOff>
    </xdr:from>
    <xdr:ext cx="762000" cy="259045"/>
    <xdr:sp macro="" textlink="">
      <xdr:nvSpPr>
        <xdr:cNvPr id="138" name="人口1人当たり決算額の推移該当値テキスト445"/>
        <xdr:cNvSpPr txBox="1"/>
      </xdr:nvSpPr>
      <xdr:spPr>
        <a:xfrm>
          <a:off x="5740400" y="64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73751</xdr:rowOff>
    </xdr:from>
    <xdr:to>
      <xdr:col>26</xdr:col>
      <xdr:colOff>101600</xdr:colOff>
      <xdr:row>35</xdr:row>
      <xdr:rowOff>175351</xdr:rowOff>
    </xdr:to>
    <xdr:sp macro="" textlink="">
      <xdr:nvSpPr>
        <xdr:cNvPr id="139" name="楕円 138"/>
        <xdr:cNvSpPr/>
      </xdr:nvSpPr>
      <xdr:spPr bwMode="auto">
        <a:xfrm>
          <a:off x="4953000" y="668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185528</xdr:rowOff>
    </xdr:from>
    <xdr:ext cx="736600" cy="259045"/>
    <xdr:sp macro="" textlink="">
      <xdr:nvSpPr>
        <xdr:cNvPr id="140" name="テキスト ボックス 139"/>
        <xdr:cNvSpPr txBox="1"/>
      </xdr:nvSpPr>
      <xdr:spPr>
        <a:xfrm>
          <a:off x="4622800" y="6452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81393</xdr:rowOff>
    </xdr:from>
    <xdr:to>
      <xdr:col>22</xdr:col>
      <xdr:colOff>165100</xdr:colOff>
      <xdr:row>35</xdr:row>
      <xdr:rowOff>182993</xdr:rowOff>
    </xdr:to>
    <xdr:sp macro="" textlink="">
      <xdr:nvSpPr>
        <xdr:cNvPr id="141" name="楕円 140"/>
        <xdr:cNvSpPr/>
      </xdr:nvSpPr>
      <xdr:spPr bwMode="auto">
        <a:xfrm>
          <a:off x="4254500" y="669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193170</xdr:rowOff>
    </xdr:from>
    <xdr:ext cx="762000" cy="259045"/>
    <xdr:sp macro="" textlink="">
      <xdr:nvSpPr>
        <xdr:cNvPr id="142" name="テキスト ボックス 141"/>
        <xdr:cNvSpPr txBox="1"/>
      </xdr:nvSpPr>
      <xdr:spPr>
        <a:xfrm>
          <a:off x="3924300" y="646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337849</xdr:rowOff>
    </xdr:from>
    <xdr:to>
      <xdr:col>19</xdr:col>
      <xdr:colOff>38100</xdr:colOff>
      <xdr:row>35</xdr:row>
      <xdr:rowOff>96549</xdr:rowOff>
    </xdr:to>
    <xdr:sp macro="" textlink="">
      <xdr:nvSpPr>
        <xdr:cNvPr id="143" name="楕円 142"/>
        <xdr:cNvSpPr/>
      </xdr:nvSpPr>
      <xdr:spPr bwMode="auto">
        <a:xfrm>
          <a:off x="3556000" y="660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106726</xdr:rowOff>
    </xdr:from>
    <xdr:ext cx="762000" cy="259045"/>
    <xdr:sp macro="" textlink="">
      <xdr:nvSpPr>
        <xdr:cNvPr id="144" name="テキスト ボックス 143"/>
        <xdr:cNvSpPr txBox="1"/>
      </xdr:nvSpPr>
      <xdr:spPr>
        <a:xfrm>
          <a:off x="3225800" y="637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324035</xdr:rowOff>
    </xdr:from>
    <xdr:to>
      <xdr:col>15</xdr:col>
      <xdr:colOff>101600</xdr:colOff>
      <xdr:row>35</xdr:row>
      <xdr:rowOff>82735</xdr:rowOff>
    </xdr:to>
    <xdr:sp macro="" textlink="">
      <xdr:nvSpPr>
        <xdr:cNvPr id="145" name="楕円 144"/>
        <xdr:cNvSpPr/>
      </xdr:nvSpPr>
      <xdr:spPr bwMode="auto">
        <a:xfrm>
          <a:off x="2857500" y="659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92912</xdr:rowOff>
    </xdr:from>
    <xdr:ext cx="762000" cy="259045"/>
    <xdr:sp macro="" textlink="">
      <xdr:nvSpPr>
        <xdr:cNvPr id="146" name="テキスト ボックス 145"/>
        <xdr:cNvSpPr txBox="1"/>
      </xdr:nvSpPr>
      <xdr:spPr>
        <a:xfrm>
          <a:off x="2527300" y="63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9944</xdr:rowOff>
    </xdr:from>
    <xdr:to>
      <xdr:col>24</xdr:col>
      <xdr:colOff>63500</xdr:colOff>
      <xdr:row>35</xdr:row>
      <xdr:rowOff>20790</xdr:rowOff>
    </xdr:to>
    <xdr:cxnSp macro="">
      <xdr:nvCxnSpPr>
        <xdr:cNvPr id="61" name="直線コネクタ 60"/>
        <xdr:cNvCxnSpPr/>
      </xdr:nvCxnSpPr>
      <xdr:spPr>
        <a:xfrm flipV="1">
          <a:off x="3797300" y="6010694"/>
          <a:ext cx="8382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20790</xdr:rowOff>
    </xdr:from>
    <xdr:to>
      <xdr:col>19</xdr:col>
      <xdr:colOff>177800</xdr:colOff>
      <xdr:row>35</xdr:row>
      <xdr:rowOff>130861</xdr:rowOff>
    </xdr:to>
    <xdr:cxnSp macro="">
      <xdr:nvCxnSpPr>
        <xdr:cNvPr id="64" name="直線コネクタ 63"/>
        <xdr:cNvCxnSpPr/>
      </xdr:nvCxnSpPr>
      <xdr:spPr>
        <a:xfrm flipV="1">
          <a:off x="2908300" y="6021540"/>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130861</xdr:rowOff>
    </xdr:from>
    <xdr:to>
      <xdr:col>15</xdr:col>
      <xdr:colOff>50800</xdr:colOff>
      <xdr:row>35</xdr:row>
      <xdr:rowOff>168427</xdr:rowOff>
    </xdr:to>
    <xdr:cxnSp macro="">
      <xdr:nvCxnSpPr>
        <xdr:cNvPr id="67" name="直線コネクタ 66"/>
        <xdr:cNvCxnSpPr/>
      </xdr:nvCxnSpPr>
      <xdr:spPr>
        <a:xfrm flipV="1">
          <a:off x="2019300" y="6131611"/>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150114</xdr:rowOff>
    </xdr:from>
    <xdr:to>
      <xdr:col>10</xdr:col>
      <xdr:colOff>114300</xdr:colOff>
      <xdr:row>35</xdr:row>
      <xdr:rowOff>168427</xdr:rowOff>
    </xdr:to>
    <xdr:cxnSp macro="">
      <xdr:nvCxnSpPr>
        <xdr:cNvPr id="70" name="直線コネクタ 69"/>
        <xdr:cNvCxnSpPr/>
      </xdr:nvCxnSpPr>
      <xdr:spPr>
        <a:xfrm>
          <a:off x="1130300" y="6150864"/>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130594</xdr:rowOff>
    </xdr:from>
    <xdr:to>
      <xdr:col>24</xdr:col>
      <xdr:colOff>114300</xdr:colOff>
      <xdr:row>35</xdr:row>
      <xdr:rowOff>60744</xdr:rowOff>
    </xdr:to>
    <xdr:sp macro="" textlink="">
      <xdr:nvSpPr>
        <xdr:cNvPr id="80" name="楕円 79"/>
        <xdr:cNvSpPr/>
      </xdr:nvSpPr>
      <xdr:spPr>
        <a:xfrm>
          <a:off x="4584700" y="59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153471</xdr:rowOff>
    </xdr:from>
    <xdr:ext cx="534377" cy="259045"/>
    <xdr:sp macro="" textlink="">
      <xdr:nvSpPr>
        <xdr:cNvPr id="81" name="人件費該当値テキスト"/>
        <xdr:cNvSpPr txBox="1"/>
      </xdr:nvSpPr>
      <xdr:spPr>
        <a:xfrm>
          <a:off x="4686300" y="581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141440</xdr:rowOff>
    </xdr:from>
    <xdr:to>
      <xdr:col>20</xdr:col>
      <xdr:colOff>38100</xdr:colOff>
      <xdr:row>35</xdr:row>
      <xdr:rowOff>71590</xdr:rowOff>
    </xdr:to>
    <xdr:sp macro="" textlink="">
      <xdr:nvSpPr>
        <xdr:cNvPr id="82" name="楕円 81"/>
        <xdr:cNvSpPr/>
      </xdr:nvSpPr>
      <xdr:spPr>
        <a:xfrm>
          <a:off x="3746500" y="59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88117</xdr:rowOff>
    </xdr:from>
    <xdr:ext cx="534377" cy="259045"/>
    <xdr:sp macro="" textlink="">
      <xdr:nvSpPr>
        <xdr:cNvPr id="83" name="テキスト ボックス 82"/>
        <xdr:cNvSpPr txBox="1"/>
      </xdr:nvSpPr>
      <xdr:spPr>
        <a:xfrm>
          <a:off x="3530111" y="574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80061</xdr:rowOff>
    </xdr:from>
    <xdr:to>
      <xdr:col>15</xdr:col>
      <xdr:colOff>101600</xdr:colOff>
      <xdr:row>36</xdr:row>
      <xdr:rowOff>10211</xdr:rowOff>
    </xdr:to>
    <xdr:sp macro="" textlink="">
      <xdr:nvSpPr>
        <xdr:cNvPr id="84" name="楕円 83"/>
        <xdr:cNvSpPr/>
      </xdr:nvSpPr>
      <xdr:spPr>
        <a:xfrm>
          <a:off x="2857500" y="60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26738</xdr:rowOff>
    </xdr:from>
    <xdr:ext cx="534377" cy="259045"/>
    <xdr:sp macro="" textlink="">
      <xdr:nvSpPr>
        <xdr:cNvPr id="85" name="テキスト ボックス 84"/>
        <xdr:cNvSpPr txBox="1"/>
      </xdr:nvSpPr>
      <xdr:spPr>
        <a:xfrm>
          <a:off x="2641111" y="58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117627</xdr:rowOff>
    </xdr:from>
    <xdr:to>
      <xdr:col>10</xdr:col>
      <xdr:colOff>165100</xdr:colOff>
      <xdr:row>36</xdr:row>
      <xdr:rowOff>47777</xdr:rowOff>
    </xdr:to>
    <xdr:sp macro="" textlink="">
      <xdr:nvSpPr>
        <xdr:cNvPr id="86" name="楕円 85"/>
        <xdr:cNvSpPr/>
      </xdr:nvSpPr>
      <xdr:spPr>
        <a:xfrm>
          <a:off x="1968500" y="61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64304</xdr:rowOff>
    </xdr:from>
    <xdr:ext cx="534377" cy="259045"/>
    <xdr:sp macro="" textlink="">
      <xdr:nvSpPr>
        <xdr:cNvPr id="87" name="テキスト ボックス 86"/>
        <xdr:cNvSpPr txBox="1"/>
      </xdr:nvSpPr>
      <xdr:spPr>
        <a:xfrm>
          <a:off x="1752111" y="58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99314</xdr:rowOff>
    </xdr:from>
    <xdr:to>
      <xdr:col>6</xdr:col>
      <xdr:colOff>38100</xdr:colOff>
      <xdr:row>36</xdr:row>
      <xdr:rowOff>29464</xdr:rowOff>
    </xdr:to>
    <xdr:sp macro="" textlink="">
      <xdr:nvSpPr>
        <xdr:cNvPr id="88" name="楕円 87"/>
        <xdr:cNvSpPr/>
      </xdr:nvSpPr>
      <xdr:spPr>
        <a:xfrm>
          <a:off x="1079500" y="61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45991</xdr:rowOff>
    </xdr:from>
    <xdr:ext cx="534377" cy="259045"/>
    <xdr:sp macro="" textlink="">
      <xdr:nvSpPr>
        <xdr:cNvPr id="89" name="テキスト ボックス 88"/>
        <xdr:cNvSpPr txBox="1"/>
      </xdr:nvSpPr>
      <xdr:spPr>
        <a:xfrm>
          <a:off x="863111" y="58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157776</xdr:rowOff>
    </xdr:from>
    <xdr:to>
      <xdr:col>24</xdr:col>
      <xdr:colOff>63500</xdr:colOff>
      <xdr:row>57</xdr:row>
      <xdr:rowOff>111892</xdr:rowOff>
    </xdr:to>
    <xdr:cxnSp macro="">
      <xdr:nvCxnSpPr>
        <xdr:cNvPr id="121" name="直線コネクタ 120"/>
        <xdr:cNvCxnSpPr/>
      </xdr:nvCxnSpPr>
      <xdr:spPr>
        <a:xfrm flipV="1">
          <a:off x="3797300" y="9758976"/>
          <a:ext cx="8382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111892</xdr:rowOff>
    </xdr:from>
    <xdr:to>
      <xdr:col>19</xdr:col>
      <xdr:colOff>177800</xdr:colOff>
      <xdr:row>57</xdr:row>
      <xdr:rowOff>123175</xdr:rowOff>
    </xdr:to>
    <xdr:cxnSp macro="">
      <xdr:nvCxnSpPr>
        <xdr:cNvPr id="124" name="直線コネクタ 123"/>
        <xdr:cNvCxnSpPr/>
      </xdr:nvCxnSpPr>
      <xdr:spPr>
        <a:xfrm flipV="1">
          <a:off x="2908300" y="988454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123175</xdr:rowOff>
    </xdr:from>
    <xdr:to>
      <xdr:col>15</xdr:col>
      <xdr:colOff>50800</xdr:colOff>
      <xdr:row>57</xdr:row>
      <xdr:rowOff>154722</xdr:rowOff>
    </xdr:to>
    <xdr:cxnSp macro="">
      <xdr:nvCxnSpPr>
        <xdr:cNvPr id="127" name="直線コネクタ 126"/>
        <xdr:cNvCxnSpPr/>
      </xdr:nvCxnSpPr>
      <xdr:spPr>
        <a:xfrm flipV="1">
          <a:off x="2019300" y="989582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154722</xdr:rowOff>
    </xdr:from>
    <xdr:to>
      <xdr:col>10</xdr:col>
      <xdr:colOff>114300</xdr:colOff>
      <xdr:row>57</xdr:row>
      <xdr:rowOff>159572</xdr:rowOff>
    </xdr:to>
    <xdr:cxnSp macro="">
      <xdr:nvCxnSpPr>
        <xdr:cNvPr id="130" name="直線コネクタ 129"/>
        <xdr:cNvCxnSpPr/>
      </xdr:nvCxnSpPr>
      <xdr:spPr>
        <a:xfrm flipV="1">
          <a:off x="1130300" y="9927372"/>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106976</xdr:rowOff>
    </xdr:from>
    <xdr:to>
      <xdr:col>24</xdr:col>
      <xdr:colOff>114300</xdr:colOff>
      <xdr:row>57</xdr:row>
      <xdr:rowOff>37126</xdr:rowOff>
    </xdr:to>
    <xdr:sp macro="" textlink="">
      <xdr:nvSpPr>
        <xdr:cNvPr id="140" name="楕円 139"/>
        <xdr:cNvSpPr/>
      </xdr:nvSpPr>
      <xdr:spPr>
        <a:xfrm>
          <a:off x="4584700" y="97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85403</xdr:rowOff>
    </xdr:from>
    <xdr:ext cx="534377" cy="259045"/>
    <xdr:sp macro="" textlink="">
      <xdr:nvSpPr>
        <xdr:cNvPr id="141" name="物件費該当値テキスト"/>
        <xdr:cNvSpPr txBox="1"/>
      </xdr:nvSpPr>
      <xdr:spPr>
        <a:xfrm>
          <a:off x="4686300" y="96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61092</xdr:rowOff>
    </xdr:from>
    <xdr:to>
      <xdr:col>20</xdr:col>
      <xdr:colOff>38100</xdr:colOff>
      <xdr:row>57</xdr:row>
      <xdr:rowOff>162692</xdr:rowOff>
    </xdr:to>
    <xdr:sp macro="" textlink="">
      <xdr:nvSpPr>
        <xdr:cNvPr id="142" name="楕円 141"/>
        <xdr:cNvSpPr/>
      </xdr:nvSpPr>
      <xdr:spPr>
        <a:xfrm>
          <a:off x="3746500" y="98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153819</xdr:rowOff>
    </xdr:from>
    <xdr:ext cx="534377" cy="259045"/>
    <xdr:sp macro="" textlink="">
      <xdr:nvSpPr>
        <xdr:cNvPr id="143" name="テキスト ボックス 142"/>
        <xdr:cNvSpPr txBox="1"/>
      </xdr:nvSpPr>
      <xdr:spPr>
        <a:xfrm>
          <a:off x="3530111" y="99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72375</xdr:rowOff>
    </xdr:from>
    <xdr:to>
      <xdr:col>15</xdr:col>
      <xdr:colOff>101600</xdr:colOff>
      <xdr:row>58</xdr:row>
      <xdr:rowOff>2525</xdr:rowOff>
    </xdr:to>
    <xdr:sp macro="" textlink="">
      <xdr:nvSpPr>
        <xdr:cNvPr id="144" name="楕円 143"/>
        <xdr:cNvSpPr/>
      </xdr:nvSpPr>
      <xdr:spPr>
        <a:xfrm>
          <a:off x="2857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165102</xdr:rowOff>
    </xdr:from>
    <xdr:ext cx="534377" cy="259045"/>
    <xdr:sp macro="" textlink="">
      <xdr:nvSpPr>
        <xdr:cNvPr id="145" name="テキスト ボックス 144"/>
        <xdr:cNvSpPr txBox="1"/>
      </xdr:nvSpPr>
      <xdr:spPr>
        <a:xfrm>
          <a:off x="2641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103922</xdr:rowOff>
    </xdr:from>
    <xdr:to>
      <xdr:col>10</xdr:col>
      <xdr:colOff>165100</xdr:colOff>
      <xdr:row>58</xdr:row>
      <xdr:rowOff>34072</xdr:rowOff>
    </xdr:to>
    <xdr:sp macro="" textlink="">
      <xdr:nvSpPr>
        <xdr:cNvPr id="146" name="楕円 145"/>
        <xdr:cNvSpPr/>
      </xdr:nvSpPr>
      <xdr:spPr>
        <a:xfrm>
          <a:off x="1968500" y="98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25199</xdr:rowOff>
    </xdr:from>
    <xdr:ext cx="534377" cy="259045"/>
    <xdr:sp macro="" textlink="">
      <xdr:nvSpPr>
        <xdr:cNvPr id="147" name="テキスト ボックス 146"/>
        <xdr:cNvSpPr txBox="1"/>
      </xdr:nvSpPr>
      <xdr:spPr>
        <a:xfrm>
          <a:off x="1752111" y="99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108772</xdr:rowOff>
    </xdr:from>
    <xdr:to>
      <xdr:col>6</xdr:col>
      <xdr:colOff>38100</xdr:colOff>
      <xdr:row>58</xdr:row>
      <xdr:rowOff>38922</xdr:rowOff>
    </xdr:to>
    <xdr:sp macro="" textlink="">
      <xdr:nvSpPr>
        <xdr:cNvPr id="148" name="楕円 147"/>
        <xdr:cNvSpPr/>
      </xdr:nvSpPr>
      <xdr:spPr>
        <a:xfrm>
          <a:off x="1079500" y="9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30049</xdr:rowOff>
    </xdr:from>
    <xdr:ext cx="534377" cy="259045"/>
    <xdr:sp macro="" textlink="">
      <xdr:nvSpPr>
        <xdr:cNvPr id="149" name="テキスト ボックス 148"/>
        <xdr:cNvSpPr txBox="1"/>
      </xdr:nvSpPr>
      <xdr:spPr>
        <a:xfrm>
          <a:off x="863111" y="9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108877</xdr:rowOff>
    </xdr:from>
    <xdr:to>
      <xdr:col>24</xdr:col>
      <xdr:colOff>63500</xdr:colOff>
      <xdr:row>77</xdr:row>
      <xdr:rowOff>146405</xdr:rowOff>
    </xdr:to>
    <xdr:cxnSp macro="">
      <xdr:nvCxnSpPr>
        <xdr:cNvPr id="178" name="直線コネクタ 177"/>
        <xdr:cNvCxnSpPr/>
      </xdr:nvCxnSpPr>
      <xdr:spPr>
        <a:xfrm flipV="1">
          <a:off x="3797300" y="13310527"/>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146405</xdr:rowOff>
    </xdr:from>
    <xdr:to>
      <xdr:col>19</xdr:col>
      <xdr:colOff>177800</xdr:colOff>
      <xdr:row>78</xdr:row>
      <xdr:rowOff>29096</xdr:rowOff>
    </xdr:to>
    <xdr:cxnSp macro="">
      <xdr:nvCxnSpPr>
        <xdr:cNvPr id="181" name="直線コネクタ 180"/>
        <xdr:cNvCxnSpPr/>
      </xdr:nvCxnSpPr>
      <xdr:spPr>
        <a:xfrm flipV="1">
          <a:off x="2908300" y="13348055"/>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127584</xdr:rowOff>
    </xdr:from>
    <xdr:to>
      <xdr:col>15</xdr:col>
      <xdr:colOff>50800</xdr:colOff>
      <xdr:row>78</xdr:row>
      <xdr:rowOff>29096</xdr:rowOff>
    </xdr:to>
    <xdr:cxnSp macro="">
      <xdr:nvCxnSpPr>
        <xdr:cNvPr id="184" name="直線コネクタ 183"/>
        <xdr:cNvCxnSpPr/>
      </xdr:nvCxnSpPr>
      <xdr:spPr>
        <a:xfrm>
          <a:off x="2019300" y="13329234"/>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127584</xdr:rowOff>
    </xdr:from>
    <xdr:to>
      <xdr:col>10</xdr:col>
      <xdr:colOff>114300</xdr:colOff>
      <xdr:row>77</xdr:row>
      <xdr:rowOff>143129</xdr:rowOff>
    </xdr:to>
    <xdr:cxnSp macro="">
      <xdr:nvCxnSpPr>
        <xdr:cNvPr id="187" name="直線コネクタ 186"/>
        <xdr:cNvCxnSpPr/>
      </xdr:nvCxnSpPr>
      <xdr:spPr>
        <a:xfrm flipV="1">
          <a:off x="1130300" y="133292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58077</xdr:rowOff>
    </xdr:from>
    <xdr:to>
      <xdr:col>24</xdr:col>
      <xdr:colOff>114300</xdr:colOff>
      <xdr:row>77</xdr:row>
      <xdr:rowOff>159677</xdr:rowOff>
    </xdr:to>
    <xdr:sp macro="" textlink="">
      <xdr:nvSpPr>
        <xdr:cNvPr id="197" name="楕円 196"/>
        <xdr:cNvSpPr/>
      </xdr:nvSpPr>
      <xdr:spPr>
        <a:xfrm>
          <a:off x="4584700" y="132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36504</xdr:rowOff>
    </xdr:from>
    <xdr:ext cx="469744" cy="259045"/>
    <xdr:sp macro="" textlink="">
      <xdr:nvSpPr>
        <xdr:cNvPr id="198" name="維持補修費該当値テキスト"/>
        <xdr:cNvSpPr txBox="1"/>
      </xdr:nvSpPr>
      <xdr:spPr>
        <a:xfrm>
          <a:off x="4686300" y="1323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95605</xdr:rowOff>
    </xdr:from>
    <xdr:to>
      <xdr:col>20</xdr:col>
      <xdr:colOff>38100</xdr:colOff>
      <xdr:row>78</xdr:row>
      <xdr:rowOff>25755</xdr:rowOff>
    </xdr:to>
    <xdr:sp macro="" textlink="">
      <xdr:nvSpPr>
        <xdr:cNvPr id="199" name="楕円 198"/>
        <xdr:cNvSpPr/>
      </xdr:nvSpPr>
      <xdr:spPr>
        <a:xfrm>
          <a:off x="3746500" y="132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16882</xdr:rowOff>
    </xdr:from>
    <xdr:ext cx="469744" cy="259045"/>
    <xdr:sp macro="" textlink="">
      <xdr:nvSpPr>
        <xdr:cNvPr id="200" name="テキスト ボックス 199"/>
        <xdr:cNvSpPr txBox="1"/>
      </xdr:nvSpPr>
      <xdr:spPr>
        <a:xfrm>
          <a:off x="3562428" y="133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149746</xdr:rowOff>
    </xdr:from>
    <xdr:to>
      <xdr:col>15</xdr:col>
      <xdr:colOff>101600</xdr:colOff>
      <xdr:row>78</xdr:row>
      <xdr:rowOff>79896</xdr:rowOff>
    </xdr:to>
    <xdr:sp macro="" textlink="">
      <xdr:nvSpPr>
        <xdr:cNvPr id="201" name="楕円 200"/>
        <xdr:cNvSpPr/>
      </xdr:nvSpPr>
      <xdr:spPr>
        <a:xfrm>
          <a:off x="2857500" y="133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71023</xdr:rowOff>
    </xdr:from>
    <xdr:ext cx="469744" cy="259045"/>
    <xdr:sp macro="" textlink="">
      <xdr:nvSpPr>
        <xdr:cNvPr id="202" name="テキスト ボックス 201"/>
        <xdr:cNvSpPr txBox="1"/>
      </xdr:nvSpPr>
      <xdr:spPr>
        <a:xfrm>
          <a:off x="2673428" y="134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76784</xdr:rowOff>
    </xdr:from>
    <xdr:to>
      <xdr:col>10</xdr:col>
      <xdr:colOff>165100</xdr:colOff>
      <xdr:row>78</xdr:row>
      <xdr:rowOff>6934</xdr:rowOff>
    </xdr:to>
    <xdr:sp macro="" textlink="">
      <xdr:nvSpPr>
        <xdr:cNvPr id="203" name="楕円 202"/>
        <xdr:cNvSpPr/>
      </xdr:nvSpPr>
      <xdr:spPr>
        <a:xfrm>
          <a:off x="1968500" y="13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169511</xdr:rowOff>
    </xdr:from>
    <xdr:ext cx="469744" cy="259045"/>
    <xdr:sp macro="" textlink="">
      <xdr:nvSpPr>
        <xdr:cNvPr id="204" name="テキスト ボックス 203"/>
        <xdr:cNvSpPr txBox="1"/>
      </xdr:nvSpPr>
      <xdr:spPr>
        <a:xfrm>
          <a:off x="1784428" y="133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92329</xdr:rowOff>
    </xdr:from>
    <xdr:to>
      <xdr:col>6</xdr:col>
      <xdr:colOff>38100</xdr:colOff>
      <xdr:row>78</xdr:row>
      <xdr:rowOff>22479</xdr:rowOff>
    </xdr:to>
    <xdr:sp macro="" textlink="">
      <xdr:nvSpPr>
        <xdr:cNvPr id="205" name="楕円 204"/>
        <xdr:cNvSpPr/>
      </xdr:nvSpPr>
      <xdr:spPr>
        <a:xfrm>
          <a:off x="10795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13606</xdr:rowOff>
    </xdr:from>
    <xdr:ext cx="469744" cy="259045"/>
    <xdr:sp macro="" textlink="">
      <xdr:nvSpPr>
        <xdr:cNvPr id="206" name="テキスト ボックス 205"/>
        <xdr:cNvSpPr txBox="1"/>
      </xdr:nvSpPr>
      <xdr:spPr>
        <a:xfrm>
          <a:off x="895428" y="133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25205</xdr:rowOff>
    </xdr:from>
    <xdr:to>
      <xdr:col>24</xdr:col>
      <xdr:colOff>63500</xdr:colOff>
      <xdr:row>96</xdr:row>
      <xdr:rowOff>131307</xdr:rowOff>
    </xdr:to>
    <xdr:cxnSp macro="">
      <xdr:nvCxnSpPr>
        <xdr:cNvPr id="238" name="直線コネクタ 237"/>
        <xdr:cNvCxnSpPr/>
      </xdr:nvCxnSpPr>
      <xdr:spPr>
        <a:xfrm flipV="1">
          <a:off x="3797300" y="16312955"/>
          <a:ext cx="8382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131307</xdr:rowOff>
    </xdr:from>
    <xdr:to>
      <xdr:col>19</xdr:col>
      <xdr:colOff>177800</xdr:colOff>
      <xdr:row>97</xdr:row>
      <xdr:rowOff>1299</xdr:rowOff>
    </xdr:to>
    <xdr:cxnSp macro="">
      <xdr:nvCxnSpPr>
        <xdr:cNvPr id="241" name="直線コネクタ 240"/>
        <xdr:cNvCxnSpPr/>
      </xdr:nvCxnSpPr>
      <xdr:spPr>
        <a:xfrm flipV="1">
          <a:off x="2908300" y="16590507"/>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1299</xdr:rowOff>
    </xdr:from>
    <xdr:to>
      <xdr:col>15</xdr:col>
      <xdr:colOff>50800</xdr:colOff>
      <xdr:row>97</xdr:row>
      <xdr:rowOff>25617</xdr:rowOff>
    </xdr:to>
    <xdr:cxnSp macro="">
      <xdr:nvCxnSpPr>
        <xdr:cNvPr id="244" name="直線コネクタ 243"/>
        <xdr:cNvCxnSpPr/>
      </xdr:nvCxnSpPr>
      <xdr:spPr>
        <a:xfrm flipV="1">
          <a:off x="2019300" y="16631949"/>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148475</xdr:rowOff>
    </xdr:from>
    <xdr:to>
      <xdr:col>10</xdr:col>
      <xdr:colOff>114300</xdr:colOff>
      <xdr:row>97</xdr:row>
      <xdr:rowOff>25617</xdr:rowOff>
    </xdr:to>
    <xdr:cxnSp macro="">
      <xdr:nvCxnSpPr>
        <xdr:cNvPr id="247" name="直線コネクタ 246"/>
        <xdr:cNvCxnSpPr/>
      </xdr:nvCxnSpPr>
      <xdr:spPr>
        <a:xfrm>
          <a:off x="1130300" y="16607675"/>
          <a:ext cx="8890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145855</xdr:rowOff>
    </xdr:from>
    <xdr:to>
      <xdr:col>24</xdr:col>
      <xdr:colOff>114300</xdr:colOff>
      <xdr:row>95</xdr:row>
      <xdr:rowOff>76005</xdr:rowOff>
    </xdr:to>
    <xdr:sp macro="" textlink="">
      <xdr:nvSpPr>
        <xdr:cNvPr id="257" name="楕円 256"/>
        <xdr:cNvSpPr/>
      </xdr:nvSpPr>
      <xdr:spPr>
        <a:xfrm>
          <a:off x="4584700" y="162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168732</xdr:rowOff>
    </xdr:from>
    <xdr:ext cx="599010" cy="259045"/>
    <xdr:sp macro="" textlink="">
      <xdr:nvSpPr>
        <xdr:cNvPr id="258" name="扶助費該当値テキスト"/>
        <xdr:cNvSpPr txBox="1"/>
      </xdr:nvSpPr>
      <xdr:spPr>
        <a:xfrm>
          <a:off x="4686300" y="161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80507</xdr:rowOff>
    </xdr:from>
    <xdr:to>
      <xdr:col>20</xdr:col>
      <xdr:colOff>38100</xdr:colOff>
      <xdr:row>97</xdr:row>
      <xdr:rowOff>10657</xdr:rowOff>
    </xdr:to>
    <xdr:sp macro="" textlink="">
      <xdr:nvSpPr>
        <xdr:cNvPr id="259" name="楕円 258"/>
        <xdr:cNvSpPr/>
      </xdr:nvSpPr>
      <xdr:spPr>
        <a:xfrm>
          <a:off x="3746500" y="165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27184</xdr:rowOff>
    </xdr:from>
    <xdr:ext cx="599010" cy="259045"/>
    <xdr:sp macro="" textlink="">
      <xdr:nvSpPr>
        <xdr:cNvPr id="260" name="テキスト ボックス 259"/>
        <xdr:cNvSpPr txBox="1"/>
      </xdr:nvSpPr>
      <xdr:spPr>
        <a:xfrm>
          <a:off x="3497795" y="163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121949</xdr:rowOff>
    </xdr:from>
    <xdr:to>
      <xdr:col>15</xdr:col>
      <xdr:colOff>101600</xdr:colOff>
      <xdr:row>97</xdr:row>
      <xdr:rowOff>52099</xdr:rowOff>
    </xdr:to>
    <xdr:sp macro="" textlink="">
      <xdr:nvSpPr>
        <xdr:cNvPr id="261" name="楕円 260"/>
        <xdr:cNvSpPr/>
      </xdr:nvSpPr>
      <xdr:spPr>
        <a:xfrm>
          <a:off x="2857500" y="165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43226</xdr:rowOff>
    </xdr:from>
    <xdr:ext cx="599010" cy="259045"/>
    <xdr:sp macro="" textlink="">
      <xdr:nvSpPr>
        <xdr:cNvPr id="262" name="テキスト ボックス 261"/>
        <xdr:cNvSpPr txBox="1"/>
      </xdr:nvSpPr>
      <xdr:spPr>
        <a:xfrm>
          <a:off x="2608795" y="1667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146267</xdr:rowOff>
    </xdr:from>
    <xdr:to>
      <xdr:col>10</xdr:col>
      <xdr:colOff>165100</xdr:colOff>
      <xdr:row>97</xdr:row>
      <xdr:rowOff>76417</xdr:rowOff>
    </xdr:to>
    <xdr:sp macro="" textlink="">
      <xdr:nvSpPr>
        <xdr:cNvPr id="263" name="楕円 262"/>
        <xdr:cNvSpPr/>
      </xdr:nvSpPr>
      <xdr:spPr>
        <a:xfrm>
          <a:off x="1968500" y="166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92944</xdr:rowOff>
    </xdr:from>
    <xdr:ext cx="534377" cy="259045"/>
    <xdr:sp macro="" textlink="">
      <xdr:nvSpPr>
        <xdr:cNvPr id="264" name="テキスト ボックス 263"/>
        <xdr:cNvSpPr txBox="1"/>
      </xdr:nvSpPr>
      <xdr:spPr>
        <a:xfrm>
          <a:off x="1752111" y="163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97675</xdr:rowOff>
    </xdr:from>
    <xdr:to>
      <xdr:col>6</xdr:col>
      <xdr:colOff>38100</xdr:colOff>
      <xdr:row>97</xdr:row>
      <xdr:rowOff>27825</xdr:rowOff>
    </xdr:to>
    <xdr:sp macro="" textlink="">
      <xdr:nvSpPr>
        <xdr:cNvPr id="265" name="楕円 264"/>
        <xdr:cNvSpPr/>
      </xdr:nvSpPr>
      <xdr:spPr>
        <a:xfrm>
          <a:off x="1079500" y="165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44352</xdr:rowOff>
    </xdr:from>
    <xdr:ext cx="599010" cy="259045"/>
    <xdr:sp macro="" textlink="">
      <xdr:nvSpPr>
        <xdr:cNvPr id="266" name="テキスト ボックス 265"/>
        <xdr:cNvSpPr txBox="1"/>
      </xdr:nvSpPr>
      <xdr:spPr>
        <a:xfrm>
          <a:off x="830795" y="163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31884</xdr:rowOff>
    </xdr:from>
    <xdr:to>
      <xdr:col>55</xdr:col>
      <xdr:colOff>0</xdr:colOff>
      <xdr:row>37</xdr:row>
      <xdr:rowOff>80607</xdr:rowOff>
    </xdr:to>
    <xdr:cxnSp macro="">
      <xdr:nvCxnSpPr>
        <xdr:cNvPr id="295" name="直線コネクタ 294"/>
        <xdr:cNvCxnSpPr/>
      </xdr:nvCxnSpPr>
      <xdr:spPr>
        <a:xfrm>
          <a:off x="9639300" y="5689734"/>
          <a:ext cx="838200" cy="7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109765</xdr:rowOff>
    </xdr:from>
    <xdr:ext cx="534377" cy="259045"/>
    <xdr:sp macro="" textlink="">
      <xdr:nvSpPr>
        <xdr:cNvPr id="296" name="補助費等平均値テキスト"/>
        <xdr:cNvSpPr txBox="1"/>
      </xdr:nvSpPr>
      <xdr:spPr>
        <a:xfrm>
          <a:off x="10528300" y="593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31884</xdr:rowOff>
    </xdr:from>
    <xdr:to>
      <xdr:col>50</xdr:col>
      <xdr:colOff>114300</xdr:colOff>
      <xdr:row>38</xdr:row>
      <xdr:rowOff>62647</xdr:rowOff>
    </xdr:to>
    <xdr:cxnSp macro="">
      <xdr:nvCxnSpPr>
        <xdr:cNvPr id="298" name="直線コネクタ 297"/>
        <xdr:cNvCxnSpPr/>
      </xdr:nvCxnSpPr>
      <xdr:spPr>
        <a:xfrm flipV="1">
          <a:off x="8750300" y="5689734"/>
          <a:ext cx="889000" cy="88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152993</xdr:rowOff>
    </xdr:from>
    <xdr:ext cx="599010" cy="259045"/>
    <xdr:sp macro="" textlink="">
      <xdr:nvSpPr>
        <xdr:cNvPr id="300" name="テキスト ボックス 299"/>
        <xdr:cNvSpPr txBox="1"/>
      </xdr:nvSpPr>
      <xdr:spPr>
        <a:xfrm>
          <a:off x="9339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62647</xdr:rowOff>
    </xdr:from>
    <xdr:to>
      <xdr:col>45</xdr:col>
      <xdr:colOff>177800</xdr:colOff>
      <xdr:row>38</xdr:row>
      <xdr:rowOff>81323</xdr:rowOff>
    </xdr:to>
    <xdr:cxnSp macro="">
      <xdr:nvCxnSpPr>
        <xdr:cNvPr id="301" name="直線コネクタ 300"/>
        <xdr:cNvCxnSpPr/>
      </xdr:nvCxnSpPr>
      <xdr:spPr>
        <a:xfrm flipV="1">
          <a:off x="7861300" y="6577747"/>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38709</xdr:rowOff>
    </xdr:from>
    <xdr:ext cx="534377" cy="259045"/>
    <xdr:sp macro="" textlink="">
      <xdr:nvSpPr>
        <xdr:cNvPr id="303" name="テキスト ボックス 302"/>
        <xdr:cNvSpPr txBox="1"/>
      </xdr:nvSpPr>
      <xdr:spPr>
        <a:xfrm>
          <a:off x="8483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80020</xdr:rowOff>
    </xdr:from>
    <xdr:to>
      <xdr:col>41</xdr:col>
      <xdr:colOff>50800</xdr:colOff>
      <xdr:row>38</xdr:row>
      <xdr:rowOff>81323</xdr:rowOff>
    </xdr:to>
    <xdr:cxnSp macro="">
      <xdr:nvCxnSpPr>
        <xdr:cNvPr id="304" name="直線コネクタ 303"/>
        <xdr:cNvCxnSpPr/>
      </xdr:nvCxnSpPr>
      <xdr:spPr>
        <a:xfrm>
          <a:off x="6972300" y="6595120"/>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67581</xdr:rowOff>
    </xdr:from>
    <xdr:ext cx="534377" cy="259045"/>
    <xdr:sp macro="" textlink="">
      <xdr:nvSpPr>
        <xdr:cNvPr id="306" name="テキスト ボックス 305"/>
        <xdr:cNvSpPr txBox="1"/>
      </xdr:nvSpPr>
      <xdr:spPr>
        <a:xfrm>
          <a:off x="7594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74325</xdr:rowOff>
    </xdr:from>
    <xdr:ext cx="534377" cy="259045"/>
    <xdr:sp macro="" textlink="">
      <xdr:nvSpPr>
        <xdr:cNvPr id="308" name="テキスト ボックス 307"/>
        <xdr:cNvSpPr txBox="1"/>
      </xdr:nvSpPr>
      <xdr:spPr>
        <a:xfrm>
          <a:off x="6705111" y="60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29807</xdr:rowOff>
    </xdr:from>
    <xdr:to>
      <xdr:col>55</xdr:col>
      <xdr:colOff>50800</xdr:colOff>
      <xdr:row>37</xdr:row>
      <xdr:rowOff>131407</xdr:rowOff>
    </xdr:to>
    <xdr:sp macro="" textlink="">
      <xdr:nvSpPr>
        <xdr:cNvPr id="314" name="楕円 313"/>
        <xdr:cNvSpPr/>
      </xdr:nvSpPr>
      <xdr:spPr>
        <a:xfrm>
          <a:off x="10426700" y="6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116184</xdr:rowOff>
    </xdr:from>
    <xdr:ext cx="534377" cy="259045"/>
    <xdr:sp macro="" textlink="">
      <xdr:nvSpPr>
        <xdr:cNvPr id="315" name="補助費等該当値テキスト"/>
        <xdr:cNvSpPr txBox="1"/>
      </xdr:nvSpPr>
      <xdr:spPr>
        <a:xfrm>
          <a:off x="10528300" y="62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152534</xdr:rowOff>
    </xdr:from>
    <xdr:to>
      <xdr:col>50</xdr:col>
      <xdr:colOff>165100</xdr:colOff>
      <xdr:row>33</xdr:row>
      <xdr:rowOff>82684</xdr:rowOff>
    </xdr:to>
    <xdr:sp macro="" textlink="">
      <xdr:nvSpPr>
        <xdr:cNvPr id="316" name="楕円 315"/>
        <xdr:cNvSpPr/>
      </xdr:nvSpPr>
      <xdr:spPr>
        <a:xfrm>
          <a:off x="9588500" y="56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73811</xdr:rowOff>
    </xdr:from>
    <xdr:ext cx="599010" cy="259045"/>
    <xdr:sp macro="" textlink="">
      <xdr:nvSpPr>
        <xdr:cNvPr id="317" name="テキスト ボックス 316"/>
        <xdr:cNvSpPr txBox="1"/>
      </xdr:nvSpPr>
      <xdr:spPr>
        <a:xfrm>
          <a:off x="9339795" y="57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11847</xdr:rowOff>
    </xdr:from>
    <xdr:to>
      <xdr:col>46</xdr:col>
      <xdr:colOff>38100</xdr:colOff>
      <xdr:row>38</xdr:row>
      <xdr:rowOff>113447</xdr:rowOff>
    </xdr:to>
    <xdr:sp macro="" textlink="">
      <xdr:nvSpPr>
        <xdr:cNvPr id="318" name="楕円 317"/>
        <xdr:cNvSpPr/>
      </xdr:nvSpPr>
      <xdr:spPr>
        <a:xfrm>
          <a:off x="8699500" y="65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104574</xdr:rowOff>
    </xdr:from>
    <xdr:ext cx="534377" cy="259045"/>
    <xdr:sp macro="" textlink="">
      <xdr:nvSpPr>
        <xdr:cNvPr id="319" name="テキスト ボックス 318"/>
        <xdr:cNvSpPr txBox="1"/>
      </xdr:nvSpPr>
      <xdr:spPr>
        <a:xfrm>
          <a:off x="8483111" y="66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30523</xdr:rowOff>
    </xdr:from>
    <xdr:to>
      <xdr:col>41</xdr:col>
      <xdr:colOff>101600</xdr:colOff>
      <xdr:row>38</xdr:row>
      <xdr:rowOff>132123</xdr:rowOff>
    </xdr:to>
    <xdr:sp macro="" textlink="">
      <xdr:nvSpPr>
        <xdr:cNvPr id="320" name="楕円 319"/>
        <xdr:cNvSpPr/>
      </xdr:nvSpPr>
      <xdr:spPr>
        <a:xfrm>
          <a:off x="7810500" y="65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123250</xdr:rowOff>
    </xdr:from>
    <xdr:ext cx="534377" cy="259045"/>
    <xdr:sp macro="" textlink="">
      <xdr:nvSpPr>
        <xdr:cNvPr id="321" name="テキスト ボックス 320"/>
        <xdr:cNvSpPr txBox="1"/>
      </xdr:nvSpPr>
      <xdr:spPr>
        <a:xfrm>
          <a:off x="7594111" y="663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29220</xdr:rowOff>
    </xdr:from>
    <xdr:to>
      <xdr:col>36</xdr:col>
      <xdr:colOff>165100</xdr:colOff>
      <xdr:row>38</xdr:row>
      <xdr:rowOff>130820</xdr:rowOff>
    </xdr:to>
    <xdr:sp macro="" textlink="">
      <xdr:nvSpPr>
        <xdr:cNvPr id="322" name="楕円 321"/>
        <xdr:cNvSpPr/>
      </xdr:nvSpPr>
      <xdr:spPr>
        <a:xfrm>
          <a:off x="6921500" y="65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121947</xdr:rowOff>
    </xdr:from>
    <xdr:ext cx="534377" cy="259045"/>
    <xdr:sp macro="" textlink="">
      <xdr:nvSpPr>
        <xdr:cNvPr id="323" name="テキスト ボックス 322"/>
        <xdr:cNvSpPr txBox="1"/>
      </xdr:nvSpPr>
      <xdr:spPr>
        <a:xfrm>
          <a:off x="6705111" y="66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130904</xdr:rowOff>
    </xdr:from>
    <xdr:to>
      <xdr:col>55</xdr:col>
      <xdr:colOff>0</xdr:colOff>
      <xdr:row>57</xdr:row>
      <xdr:rowOff>66827</xdr:rowOff>
    </xdr:to>
    <xdr:cxnSp macro="">
      <xdr:nvCxnSpPr>
        <xdr:cNvPr id="350" name="直線コネクタ 349"/>
        <xdr:cNvCxnSpPr/>
      </xdr:nvCxnSpPr>
      <xdr:spPr>
        <a:xfrm flipV="1">
          <a:off x="9639300" y="9732104"/>
          <a:ext cx="838200" cy="1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1" name="普通建設事業費平均値テキスト"/>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66827</xdr:rowOff>
    </xdr:from>
    <xdr:to>
      <xdr:col>50</xdr:col>
      <xdr:colOff>114300</xdr:colOff>
      <xdr:row>57</xdr:row>
      <xdr:rowOff>94159</xdr:rowOff>
    </xdr:to>
    <xdr:cxnSp macro="">
      <xdr:nvCxnSpPr>
        <xdr:cNvPr id="353" name="直線コネクタ 352"/>
        <xdr:cNvCxnSpPr/>
      </xdr:nvCxnSpPr>
      <xdr:spPr>
        <a:xfrm flipV="1">
          <a:off x="8750300" y="9839477"/>
          <a:ext cx="889000" cy="2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5" name="テキスト ボックス 354"/>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94159</xdr:rowOff>
    </xdr:from>
    <xdr:to>
      <xdr:col>45</xdr:col>
      <xdr:colOff>177800</xdr:colOff>
      <xdr:row>57</xdr:row>
      <xdr:rowOff>100417</xdr:rowOff>
    </xdr:to>
    <xdr:cxnSp macro="">
      <xdr:nvCxnSpPr>
        <xdr:cNvPr id="356" name="直線コネクタ 355"/>
        <xdr:cNvCxnSpPr/>
      </xdr:nvCxnSpPr>
      <xdr:spPr>
        <a:xfrm flipV="1">
          <a:off x="7861300" y="9866809"/>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58" name="テキスト ボックス 357"/>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13801</xdr:rowOff>
    </xdr:from>
    <xdr:to>
      <xdr:col>41</xdr:col>
      <xdr:colOff>50800</xdr:colOff>
      <xdr:row>57</xdr:row>
      <xdr:rowOff>100417</xdr:rowOff>
    </xdr:to>
    <xdr:cxnSp macro="">
      <xdr:nvCxnSpPr>
        <xdr:cNvPr id="359" name="直線コネクタ 358"/>
        <xdr:cNvCxnSpPr/>
      </xdr:nvCxnSpPr>
      <xdr:spPr>
        <a:xfrm>
          <a:off x="6972300" y="9786451"/>
          <a:ext cx="889000" cy="8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61" name="テキスト ボックス 360"/>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3" name="テキスト ボックス 362"/>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80104</xdr:rowOff>
    </xdr:from>
    <xdr:to>
      <xdr:col>55</xdr:col>
      <xdr:colOff>50800</xdr:colOff>
      <xdr:row>57</xdr:row>
      <xdr:rowOff>10254</xdr:rowOff>
    </xdr:to>
    <xdr:sp macro="" textlink="">
      <xdr:nvSpPr>
        <xdr:cNvPr id="369" name="楕円 368"/>
        <xdr:cNvSpPr/>
      </xdr:nvSpPr>
      <xdr:spPr>
        <a:xfrm>
          <a:off x="10426700" y="96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102981</xdr:rowOff>
    </xdr:from>
    <xdr:ext cx="534377" cy="259045"/>
    <xdr:sp macro="" textlink="">
      <xdr:nvSpPr>
        <xdr:cNvPr id="370" name="普通建設事業費該当値テキスト"/>
        <xdr:cNvSpPr txBox="1"/>
      </xdr:nvSpPr>
      <xdr:spPr>
        <a:xfrm>
          <a:off x="10528300" y="95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16027</xdr:rowOff>
    </xdr:from>
    <xdr:to>
      <xdr:col>50</xdr:col>
      <xdr:colOff>165100</xdr:colOff>
      <xdr:row>57</xdr:row>
      <xdr:rowOff>117627</xdr:rowOff>
    </xdr:to>
    <xdr:sp macro="" textlink="">
      <xdr:nvSpPr>
        <xdr:cNvPr id="371" name="楕円 370"/>
        <xdr:cNvSpPr/>
      </xdr:nvSpPr>
      <xdr:spPr>
        <a:xfrm>
          <a:off x="9588500" y="97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108754</xdr:rowOff>
    </xdr:from>
    <xdr:ext cx="534377" cy="259045"/>
    <xdr:sp macro="" textlink="">
      <xdr:nvSpPr>
        <xdr:cNvPr id="372" name="テキスト ボックス 371"/>
        <xdr:cNvSpPr txBox="1"/>
      </xdr:nvSpPr>
      <xdr:spPr>
        <a:xfrm>
          <a:off x="9372111" y="98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43359</xdr:rowOff>
    </xdr:from>
    <xdr:to>
      <xdr:col>46</xdr:col>
      <xdr:colOff>38100</xdr:colOff>
      <xdr:row>57</xdr:row>
      <xdr:rowOff>144959</xdr:rowOff>
    </xdr:to>
    <xdr:sp macro="" textlink="">
      <xdr:nvSpPr>
        <xdr:cNvPr id="373" name="楕円 372"/>
        <xdr:cNvSpPr/>
      </xdr:nvSpPr>
      <xdr:spPr>
        <a:xfrm>
          <a:off x="8699500" y="98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136086</xdr:rowOff>
    </xdr:from>
    <xdr:ext cx="534377" cy="259045"/>
    <xdr:sp macro="" textlink="">
      <xdr:nvSpPr>
        <xdr:cNvPr id="374" name="テキスト ボックス 373"/>
        <xdr:cNvSpPr txBox="1"/>
      </xdr:nvSpPr>
      <xdr:spPr>
        <a:xfrm>
          <a:off x="8483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49617</xdr:rowOff>
    </xdr:from>
    <xdr:to>
      <xdr:col>41</xdr:col>
      <xdr:colOff>101600</xdr:colOff>
      <xdr:row>57</xdr:row>
      <xdr:rowOff>151217</xdr:rowOff>
    </xdr:to>
    <xdr:sp macro="" textlink="">
      <xdr:nvSpPr>
        <xdr:cNvPr id="375" name="楕円 374"/>
        <xdr:cNvSpPr/>
      </xdr:nvSpPr>
      <xdr:spPr>
        <a:xfrm>
          <a:off x="7810500" y="98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142344</xdr:rowOff>
    </xdr:from>
    <xdr:ext cx="534377" cy="259045"/>
    <xdr:sp macro="" textlink="">
      <xdr:nvSpPr>
        <xdr:cNvPr id="376" name="テキスト ボックス 375"/>
        <xdr:cNvSpPr txBox="1"/>
      </xdr:nvSpPr>
      <xdr:spPr>
        <a:xfrm>
          <a:off x="7594111" y="99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134451</xdr:rowOff>
    </xdr:from>
    <xdr:to>
      <xdr:col>36</xdr:col>
      <xdr:colOff>165100</xdr:colOff>
      <xdr:row>57</xdr:row>
      <xdr:rowOff>64601</xdr:rowOff>
    </xdr:to>
    <xdr:sp macro="" textlink="">
      <xdr:nvSpPr>
        <xdr:cNvPr id="377" name="楕円 376"/>
        <xdr:cNvSpPr/>
      </xdr:nvSpPr>
      <xdr:spPr>
        <a:xfrm>
          <a:off x="6921500" y="97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55728</xdr:rowOff>
    </xdr:from>
    <xdr:ext cx="534377" cy="259045"/>
    <xdr:sp macro="" textlink="">
      <xdr:nvSpPr>
        <xdr:cNvPr id="378" name="テキスト ボックス 377"/>
        <xdr:cNvSpPr txBox="1"/>
      </xdr:nvSpPr>
      <xdr:spPr>
        <a:xfrm>
          <a:off x="6705111" y="98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140883</xdr:rowOff>
    </xdr:from>
    <xdr:to>
      <xdr:col>55</xdr:col>
      <xdr:colOff>0</xdr:colOff>
      <xdr:row>77</xdr:row>
      <xdr:rowOff>135368</xdr:rowOff>
    </xdr:to>
    <xdr:cxnSp macro="">
      <xdr:nvCxnSpPr>
        <xdr:cNvPr id="403" name="直線コネクタ 402"/>
        <xdr:cNvCxnSpPr/>
      </xdr:nvCxnSpPr>
      <xdr:spPr>
        <a:xfrm flipV="1">
          <a:off x="9639300" y="13171083"/>
          <a:ext cx="838200" cy="1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4" name="普通建設事業費 （ うち新規整備　）平均値テキスト"/>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135368</xdr:rowOff>
    </xdr:from>
    <xdr:to>
      <xdr:col>50</xdr:col>
      <xdr:colOff>114300</xdr:colOff>
      <xdr:row>78</xdr:row>
      <xdr:rowOff>16548</xdr:rowOff>
    </xdr:to>
    <xdr:cxnSp macro="">
      <xdr:nvCxnSpPr>
        <xdr:cNvPr id="406" name="直線コネクタ 405"/>
        <xdr:cNvCxnSpPr/>
      </xdr:nvCxnSpPr>
      <xdr:spPr>
        <a:xfrm flipV="1">
          <a:off x="8750300" y="13337018"/>
          <a:ext cx="889000" cy="5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08" name="テキスト ボックス 407"/>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16548</xdr:rowOff>
    </xdr:from>
    <xdr:to>
      <xdr:col>45</xdr:col>
      <xdr:colOff>177800</xdr:colOff>
      <xdr:row>78</xdr:row>
      <xdr:rowOff>23405</xdr:rowOff>
    </xdr:to>
    <xdr:cxnSp macro="">
      <xdr:nvCxnSpPr>
        <xdr:cNvPr id="409" name="直線コネクタ 408"/>
        <xdr:cNvCxnSpPr/>
      </xdr:nvCxnSpPr>
      <xdr:spPr>
        <a:xfrm flipV="1">
          <a:off x="7861300" y="1338964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1" name="テキスト ボックス 410"/>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39824</xdr:rowOff>
    </xdr:from>
    <xdr:to>
      <xdr:col>41</xdr:col>
      <xdr:colOff>50800</xdr:colOff>
      <xdr:row>78</xdr:row>
      <xdr:rowOff>23405</xdr:rowOff>
    </xdr:to>
    <xdr:cxnSp macro="">
      <xdr:nvCxnSpPr>
        <xdr:cNvPr id="412" name="直線コネクタ 411"/>
        <xdr:cNvCxnSpPr/>
      </xdr:nvCxnSpPr>
      <xdr:spPr>
        <a:xfrm>
          <a:off x="6972300" y="13241474"/>
          <a:ext cx="889000" cy="15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4" name="テキスト ボックス 413"/>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6" name="テキスト ボックス 415"/>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90083</xdr:rowOff>
    </xdr:from>
    <xdr:to>
      <xdr:col>55</xdr:col>
      <xdr:colOff>50800</xdr:colOff>
      <xdr:row>77</xdr:row>
      <xdr:rowOff>20233</xdr:rowOff>
    </xdr:to>
    <xdr:sp macro="" textlink="">
      <xdr:nvSpPr>
        <xdr:cNvPr id="422" name="楕円 421"/>
        <xdr:cNvSpPr/>
      </xdr:nvSpPr>
      <xdr:spPr>
        <a:xfrm>
          <a:off x="10426700" y="131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112960</xdr:rowOff>
    </xdr:from>
    <xdr:ext cx="534377" cy="259045"/>
    <xdr:sp macro="" textlink="">
      <xdr:nvSpPr>
        <xdr:cNvPr id="423" name="普通建設事業費 （ うち新規整備　）該当値テキスト"/>
        <xdr:cNvSpPr txBox="1"/>
      </xdr:nvSpPr>
      <xdr:spPr>
        <a:xfrm>
          <a:off x="10528300" y="129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84568</xdr:rowOff>
    </xdr:from>
    <xdr:to>
      <xdr:col>50</xdr:col>
      <xdr:colOff>165100</xdr:colOff>
      <xdr:row>78</xdr:row>
      <xdr:rowOff>14718</xdr:rowOff>
    </xdr:to>
    <xdr:sp macro="" textlink="">
      <xdr:nvSpPr>
        <xdr:cNvPr id="424" name="楕円 423"/>
        <xdr:cNvSpPr/>
      </xdr:nvSpPr>
      <xdr:spPr>
        <a:xfrm>
          <a:off x="9588500" y="132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5845</xdr:rowOff>
    </xdr:from>
    <xdr:ext cx="534377" cy="259045"/>
    <xdr:sp macro="" textlink="">
      <xdr:nvSpPr>
        <xdr:cNvPr id="425" name="テキスト ボックス 424"/>
        <xdr:cNvSpPr txBox="1"/>
      </xdr:nvSpPr>
      <xdr:spPr>
        <a:xfrm>
          <a:off x="9372111" y="1337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137198</xdr:rowOff>
    </xdr:from>
    <xdr:to>
      <xdr:col>46</xdr:col>
      <xdr:colOff>38100</xdr:colOff>
      <xdr:row>78</xdr:row>
      <xdr:rowOff>67348</xdr:rowOff>
    </xdr:to>
    <xdr:sp macro="" textlink="">
      <xdr:nvSpPr>
        <xdr:cNvPr id="426" name="楕円 425"/>
        <xdr:cNvSpPr/>
      </xdr:nvSpPr>
      <xdr:spPr>
        <a:xfrm>
          <a:off x="8699500" y="133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58475</xdr:rowOff>
    </xdr:from>
    <xdr:ext cx="469744" cy="259045"/>
    <xdr:sp macro="" textlink="">
      <xdr:nvSpPr>
        <xdr:cNvPr id="427" name="テキスト ボックス 426"/>
        <xdr:cNvSpPr txBox="1"/>
      </xdr:nvSpPr>
      <xdr:spPr>
        <a:xfrm>
          <a:off x="8515428" y="134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144055</xdr:rowOff>
    </xdr:from>
    <xdr:to>
      <xdr:col>41</xdr:col>
      <xdr:colOff>101600</xdr:colOff>
      <xdr:row>78</xdr:row>
      <xdr:rowOff>74205</xdr:rowOff>
    </xdr:to>
    <xdr:sp macro="" textlink="">
      <xdr:nvSpPr>
        <xdr:cNvPr id="428" name="楕円 427"/>
        <xdr:cNvSpPr/>
      </xdr:nvSpPr>
      <xdr:spPr>
        <a:xfrm>
          <a:off x="7810500" y="133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65332</xdr:rowOff>
    </xdr:from>
    <xdr:ext cx="378565" cy="259045"/>
    <xdr:sp macro="" textlink="">
      <xdr:nvSpPr>
        <xdr:cNvPr id="429" name="テキスト ボックス 428"/>
        <xdr:cNvSpPr txBox="1"/>
      </xdr:nvSpPr>
      <xdr:spPr>
        <a:xfrm>
          <a:off x="7672017" y="1343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160474</xdr:rowOff>
    </xdr:from>
    <xdr:to>
      <xdr:col>36</xdr:col>
      <xdr:colOff>165100</xdr:colOff>
      <xdr:row>77</xdr:row>
      <xdr:rowOff>90624</xdr:rowOff>
    </xdr:to>
    <xdr:sp macro="" textlink="">
      <xdr:nvSpPr>
        <xdr:cNvPr id="430" name="楕円 429"/>
        <xdr:cNvSpPr/>
      </xdr:nvSpPr>
      <xdr:spPr>
        <a:xfrm>
          <a:off x="6921500" y="131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107152</xdr:rowOff>
    </xdr:from>
    <xdr:ext cx="534377" cy="259045"/>
    <xdr:sp macro="" textlink="">
      <xdr:nvSpPr>
        <xdr:cNvPr id="431" name="テキスト ボックス 430"/>
        <xdr:cNvSpPr txBox="1"/>
      </xdr:nvSpPr>
      <xdr:spPr>
        <a:xfrm>
          <a:off x="6705111" y="129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94742</xdr:rowOff>
    </xdr:from>
    <xdr:to>
      <xdr:col>55</xdr:col>
      <xdr:colOff>0</xdr:colOff>
      <xdr:row>97</xdr:row>
      <xdr:rowOff>2426</xdr:rowOff>
    </xdr:to>
    <xdr:cxnSp macro="">
      <xdr:nvCxnSpPr>
        <xdr:cNvPr id="460" name="直線コネクタ 459"/>
        <xdr:cNvCxnSpPr/>
      </xdr:nvCxnSpPr>
      <xdr:spPr>
        <a:xfrm>
          <a:off x="9639300" y="16553942"/>
          <a:ext cx="8382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1" name="普通建設事業費 （ うち更新整備　）平均値テキスト"/>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13119</xdr:rowOff>
    </xdr:from>
    <xdr:to>
      <xdr:col>50</xdr:col>
      <xdr:colOff>114300</xdr:colOff>
      <xdr:row>96</xdr:row>
      <xdr:rowOff>94742</xdr:rowOff>
    </xdr:to>
    <xdr:cxnSp macro="">
      <xdr:nvCxnSpPr>
        <xdr:cNvPr id="463" name="直線コネクタ 462"/>
        <xdr:cNvCxnSpPr/>
      </xdr:nvCxnSpPr>
      <xdr:spPr>
        <a:xfrm>
          <a:off x="8750300" y="16472319"/>
          <a:ext cx="889000" cy="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5" name="テキスト ボックス 464"/>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13119</xdr:rowOff>
    </xdr:from>
    <xdr:to>
      <xdr:col>45</xdr:col>
      <xdr:colOff>177800</xdr:colOff>
      <xdr:row>96</xdr:row>
      <xdr:rowOff>17107</xdr:rowOff>
    </xdr:to>
    <xdr:cxnSp macro="">
      <xdr:nvCxnSpPr>
        <xdr:cNvPr id="466" name="直線コネクタ 465"/>
        <xdr:cNvCxnSpPr/>
      </xdr:nvCxnSpPr>
      <xdr:spPr>
        <a:xfrm flipV="1">
          <a:off x="7861300" y="16472319"/>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68" name="テキスト ボックス 467"/>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17107</xdr:rowOff>
    </xdr:from>
    <xdr:to>
      <xdr:col>41</xdr:col>
      <xdr:colOff>50800</xdr:colOff>
      <xdr:row>96</xdr:row>
      <xdr:rowOff>105296</xdr:rowOff>
    </xdr:to>
    <xdr:cxnSp macro="">
      <xdr:nvCxnSpPr>
        <xdr:cNvPr id="469" name="直線コネクタ 468"/>
        <xdr:cNvCxnSpPr/>
      </xdr:nvCxnSpPr>
      <xdr:spPr>
        <a:xfrm flipV="1">
          <a:off x="6972300" y="16476307"/>
          <a:ext cx="889000" cy="8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1" name="テキスト ボックス 470"/>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3" name="テキスト ボックス 472"/>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123076</xdr:rowOff>
    </xdr:from>
    <xdr:to>
      <xdr:col>55</xdr:col>
      <xdr:colOff>50800</xdr:colOff>
      <xdr:row>97</xdr:row>
      <xdr:rowOff>53226</xdr:rowOff>
    </xdr:to>
    <xdr:sp macro="" textlink="">
      <xdr:nvSpPr>
        <xdr:cNvPr id="479" name="楕円 478"/>
        <xdr:cNvSpPr/>
      </xdr:nvSpPr>
      <xdr:spPr>
        <a:xfrm>
          <a:off x="10426700" y="165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101503</xdr:rowOff>
    </xdr:from>
    <xdr:ext cx="534377" cy="259045"/>
    <xdr:sp macro="" textlink="">
      <xdr:nvSpPr>
        <xdr:cNvPr id="480" name="普通建設事業費 （ うち更新整備　）該当値テキスト"/>
        <xdr:cNvSpPr txBox="1"/>
      </xdr:nvSpPr>
      <xdr:spPr>
        <a:xfrm>
          <a:off x="10528300" y="165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43942</xdr:rowOff>
    </xdr:from>
    <xdr:to>
      <xdr:col>50</xdr:col>
      <xdr:colOff>165100</xdr:colOff>
      <xdr:row>96</xdr:row>
      <xdr:rowOff>145542</xdr:rowOff>
    </xdr:to>
    <xdr:sp macro="" textlink="">
      <xdr:nvSpPr>
        <xdr:cNvPr id="481" name="楕円 480"/>
        <xdr:cNvSpPr/>
      </xdr:nvSpPr>
      <xdr:spPr>
        <a:xfrm>
          <a:off x="95885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136669</xdr:rowOff>
    </xdr:from>
    <xdr:ext cx="534377" cy="259045"/>
    <xdr:sp macro="" textlink="">
      <xdr:nvSpPr>
        <xdr:cNvPr id="482" name="テキスト ボックス 481"/>
        <xdr:cNvSpPr txBox="1"/>
      </xdr:nvSpPr>
      <xdr:spPr>
        <a:xfrm>
          <a:off x="9372111" y="165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133769</xdr:rowOff>
    </xdr:from>
    <xdr:to>
      <xdr:col>46</xdr:col>
      <xdr:colOff>38100</xdr:colOff>
      <xdr:row>96</xdr:row>
      <xdr:rowOff>63919</xdr:rowOff>
    </xdr:to>
    <xdr:sp macro="" textlink="">
      <xdr:nvSpPr>
        <xdr:cNvPr id="483" name="楕円 482"/>
        <xdr:cNvSpPr/>
      </xdr:nvSpPr>
      <xdr:spPr>
        <a:xfrm>
          <a:off x="8699500" y="16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80446</xdr:rowOff>
    </xdr:from>
    <xdr:ext cx="534377" cy="259045"/>
    <xdr:sp macro="" textlink="">
      <xdr:nvSpPr>
        <xdr:cNvPr id="484" name="テキスト ボックス 483"/>
        <xdr:cNvSpPr txBox="1"/>
      </xdr:nvSpPr>
      <xdr:spPr>
        <a:xfrm>
          <a:off x="8483111" y="161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137757</xdr:rowOff>
    </xdr:from>
    <xdr:to>
      <xdr:col>41</xdr:col>
      <xdr:colOff>101600</xdr:colOff>
      <xdr:row>96</xdr:row>
      <xdr:rowOff>67907</xdr:rowOff>
    </xdr:to>
    <xdr:sp macro="" textlink="">
      <xdr:nvSpPr>
        <xdr:cNvPr id="485" name="楕円 484"/>
        <xdr:cNvSpPr/>
      </xdr:nvSpPr>
      <xdr:spPr>
        <a:xfrm>
          <a:off x="7810500" y="16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84434</xdr:rowOff>
    </xdr:from>
    <xdr:ext cx="534377" cy="259045"/>
    <xdr:sp macro="" textlink="">
      <xdr:nvSpPr>
        <xdr:cNvPr id="486" name="テキスト ボックス 485"/>
        <xdr:cNvSpPr txBox="1"/>
      </xdr:nvSpPr>
      <xdr:spPr>
        <a:xfrm>
          <a:off x="7594111" y="162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54496</xdr:rowOff>
    </xdr:from>
    <xdr:to>
      <xdr:col>36</xdr:col>
      <xdr:colOff>165100</xdr:colOff>
      <xdr:row>96</xdr:row>
      <xdr:rowOff>156096</xdr:rowOff>
    </xdr:to>
    <xdr:sp macro="" textlink="">
      <xdr:nvSpPr>
        <xdr:cNvPr id="487" name="楕円 486"/>
        <xdr:cNvSpPr/>
      </xdr:nvSpPr>
      <xdr:spPr>
        <a:xfrm>
          <a:off x="6921500" y="165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147223</xdr:rowOff>
    </xdr:from>
    <xdr:ext cx="534377" cy="259045"/>
    <xdr:sp macro="" textlink="">
      <xdr:nvSpPr>
        <xdr:cNvPr id="488" name="テキスト ボックス 487"/>
        <xdr:cNvSpPr txBox="1"/>
      </xdr:nvSpPr>
      <xdr:spPr>
        <a:xfrm>
          <a:off x="6705111" y="1660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18" name="災害復旧事業費平均値テキスト"/>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2" name="テキスト ボックス 521"/>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5" name="テキスト ボックス 524"/>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28" name="テキスト ボックス 527"/>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0" name="テキスト ボックス 529"/>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5770</xdr:rowOff>
    </xdr:from>
    <xdr:to>
      <xdr:col>85</xdr:col>
      <xdr:colOff>127000</xdr:colOff>
      <xdr:row>77</xdr:row>
      <xdr:rowOff>10854</xdr:rowOff>
    </xdr:to>
    <xdr:cxnSp macro="">
      <xdr:nvCxnSpPr>
        <xdr:cNvPr id="623" name="直線コネクタ 622"/>
        <xdr:cNvCxnSpPr/>
      </xdr:nvCxnSpPr>
      <xdr:spPr>
        <a:xfrm flipV="1">
          <a:off x="15481300" y="13207420"/>
          <a:ext cx="8382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4" name="公債費平均値テキスト"/>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10854</xdr:rowOff>
    </xdr:from>
    <xdr:to>
      <xdr:col>81</xdr:col>
      <xdr:colOff>50800</xdr:colOff>
      <xdr:row>77</xdr:row>
      <xdr:rowOff>16011</xdr:rowOff>
    </xdr:to>
    <xdr:cxnSp macro="">
      <xdr:nvCxnSpPr>
        <xdr:cNvPr id="626" name="直線コネクタ 625"/>
        <xdr:cNvCxnSpPr/>
      </xdr:nvCxnSpPr>
      <xdr:spPr>
        <a:xfrm flipV="1">
          <a:off x="14592300" y="1321250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36705</xdr:rowOff>
    </xdr:from>
    <xdr:ext cx="534377" cy="259045"/>
    <xdr:sp macro="" textlink="">
      <xdr:nvSpPr>
        <xdr:cNvPr id="628" name="テキスト ボックス 627"/>
        <xdr:cNvSpPr txBox="1"/>
      </xdr:nvSpPr>
      <xdr:spPr>
        <a:xfrm>
          <a:off x="15214111" y="128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170210</xdr:rowOff>
    </xdr:from>
    <xdr:to>
      <xdr:col>76</xdr:col>
      <xdr:colOff>114300</xdr:colOff>
      <xdr:row>77</xdr:row>
      <xdr:rowOff>16011</xdr:rowOff>
    </xdr:to>
    <xdr:cxnSp macro="">
      <xdr:nvCxnSpPr>
        <xdr:cNvPr id="629" name="直線コネクタ 628"/>
        <xdr:cNvCxnSpPr/>
      </xdr:nvCxnSpPr>
      <xdr:spPr>
        <a:xfrm>
          <a:off x="13703300" y="13200410"/>
          <a:ext cx="889000" cy="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38991</xdr:rowOff>
    </xdr:from>
    <xdr:ext cx="534377" cy="259045"/>
    <xdr:sp macro="" textlink="">
      <xdr:nvSpPr>
        <xdr:cNvPr id="631" name="テキスト ボックス 630"/>
        <xdr:cNvSpPr txBox="1"/>
      </xdr:nvSpPr>
      <xdr:spPr>
        <a:xfrm>
          <a:off x="14325111" y="128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166226</xdr:rowOff>
    </xdr:from>
    <xdr:to>
      <xdr:col>71</xdr:col>
      <xdr:colOff>177800</xdr:colOff>
      <xdr:row>76</xdr:row>
      <xdr:rowOff>170210</xdr:rowOff>
    </xdr:to>
    <xdr:cxnSp macro="">
      <xdr:nvCxnSpPr>
        <xdr:cNvPr id="632" name="直線コネクタ 631"/>
        <xdr:cNvCxnSpPr/>
      </xdr:nvCxnSpPr>
      <xdr:spPr>
        <a:xfrm>
          <a:off x="12814300" y="13196426"/>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4" name="テキスト ボックス 633"/>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6" name="テキスト ボックス 635"/>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126420</xdr:rowOff>
    </xdr:from>
    <xdr:to>
      <xdr:col>85</xdr:col>
      <xdr:colOff>177800</xdr:colOff>
      <xdr:row>77</xdr:row>
      <xdr:rowOff>56570</xdr:rowOff>
    </xdr:to>
    <xdr:sp macro="" textlink="">
      <xdr:nvSpPr>
        <xdr:cNvPr id="642" name="楕円 641"/>
        <xdr:cNvSpPr/>
      </xdr:nvSpPr>
      <xdr:spPr>
        <a:xfrm>
          <a:off x="16268700" y="131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104847</xdr:rowOff>
    </xdr:from>
    <xdr:ext cx="534377" cy="259045"/>
    <xdr:sp macro="" textlink="">
      <xdr:nvSpPr>
        <xdr:cNvPr id="643" name="公債費該当値テキスト"/>
        <xdr:cNvSpPr txBox="1"/>
      </xdr:nvSpPr>
      <xdr:spPr>
        <a:xfrm>
          <a:off x="16370300" y="131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131504</xdr:rowOff>
    </xdr:from>
    <xdr:to>
      <xdr:col>81</xdr:col>
      <xdr:colOff>101600</xdr:colOff>
      <xdr:row>77</xdr:row>
      <xdr:rowOff>61654</xdr:rowOff>
    </xdr:to>
    <xdr:sp macro="" textlink="">
      <xdr:nvSpPr>
        <xdr:cNvPr id="644" name="楕円 643"/>
        <xdr:cNvSpPr/>
      </xdr:nvSpPr>
      <xdr:spPr>
        <a:xfrm>
          <a:off x="15430500" y="131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52781</xdr:rowOff>
    </xdr:from>
    <xdr:ext cx="534377" cy="259045"/>
    <xdr:sp macro="" textlink="">
      <xdr:nvSpPr>
        <xdr:cNvPr id="645" name="テキスト ボックス 644"/>
        <xdr:cNvSpPr txBox="1"/>
      </xdr:nvSpPr>
      <xdr:spPr>
        <a:xfrm>
          <a:off x="15214111" y="132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136661</xdr:rowOff>
    </xdr:from>
    <xdr:to>
      <xdr:col>76</xdr:col>
      <xdr:colOff>165100</xdr:colOff>
      <xdr:row>77</xdr:row>
      <xdr:rowOff>66811</xdr:rowOff>
    </xdr:to>
    <xdr:sp macro="" textlink="">
      <xdr:nvSpPr>
        <xdr:cNvPr id="646" name="楕円 645"/>
        <xdr:cNvSpPr/>
      </xdr:nvSpPr>
      <xdr:spPr>
        <a:xfrm>
          <a:off x="14541500" y="131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57938</xdr:rowOff>
    </xdr:from>
    <xdr:ext cx="534377" cy="259045"/>
    <xdr:sp macro="" textlink="">
      <xdr:nvSpPr>
        <xdr:cNvPr id="647" name="テキスト ボックス 646"/>
        <xdr:cNvSpPr txBox="1"/>
      </xdr:nvSpPr>
      <xdr:spPr>
        <a:xfrm>
          <a:off x="14325111" y="1325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119410</xdr:rowOff>
    </xdr:from>
    <xdr:to>
      <xdr:col>72</xdr:col>
      <xdr:colOff>38100</xdr:colOff>
      <xdr:row>77</xdr:row>
      <xdr:rowOff>49560</xdr:rowOff>
    </xdr:to>
    <xdr:sp macro="" textlink="">
      <xdr:nvSpPr>
        <xdr:cNvPr id="648" name="楕円 647"/>
        <xdr:cNvSpPr/>
      </xdr:nvSpPr>
      <xdr:spPr>
        <a:xfrm>
          <a:off x="13652500" y="131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40687</xdr:rowOff>
    </xdr:from>
    <xdr:ext cx="534377" cy="259045"/>
    <xdr:sp macro="" textlink="">
      <xdr:nvSpPr>
        <xdr:cNvPr id="649" name="テキスト ボックス 648"/>
        <xdr:cNvSpPr txBox="1"/>
      </xdr:nvSpPr>
      <xdr:spPr>
        <a:xfrm>
          <a:off x="13436111" y="132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115426</xdr:rowOff>
    </xdr:from>
    <xdr:to>
      <xdr:col>67</xdr:col>
      <xdr:colOff>101600</xdr:colOff>
      <xdr:row>77</xdr:row>
      <xdr:rowOff>45576</xdr:rowOff>
    </xdr:to>
    <xdr:sp macro="" textlink="">
      <xdr:nvSpPr>
        <xdr:cNvPr id="650" name="楕円 649"/>
        <xdr:cNvSpPr/>
      </xdr:nvSpPr>
      <xdr:spPr>
        <a:xfrm>
          <a:off x="12763500" y="131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36703</xdr:rowOff>
    </xdr:from>
    <xdr:ext cx="534377" cy="259045"/>
    <xdr:sp macro="" textlink="">
      <xdr:nvSpPr>
        <xdr:cNvPr id="651" name="テキスト ボックス 650"/>
        <xdr:cNvSpPr txBox="1"/>
      </xdr:nvSpPr>
      <xdr:spPr>
        <a:xfrm>
          <a:off x="12547111" y="1323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22631</xdr:rowOff>
    </xdr:from>
    <xdr:to>
      <xdr:col>85</xdr:col>
      <xdr:colOff>127000</xdr:colOff>
      <xdr:row>96</xdr:row>
      <xdr:rowOff>156794</xdr:rowOff>
    </xdr:to>
    <xdr:cxnSp macro="">
      <xdr:nvCxnSpPr>
        <xdr:cNvPr id="680" name="直線コネクタ 679"/>
        <xdr:cNvCxnSpPr/>
      </xdr:nvCxnSpPr>
      <xdr:spPr>
        <a:xfrm flipV="1">
          <a:off x="15481300" y="15624581"/>
          <a:ext cx="838200" cy="9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1" name="積立金平均値テキスト"/>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156794</xdr:rowOff>
    </xdr:from>
    <xdr:to>
      <xdr:col>81</xdr:col>
      <xdr:colOff>50800</xdr:colOff>
      <xdr:row>97</xdr:row>
      <xdr:rowOff>50622</xdr:rowOff>
    </xdr:to>
    <xdr:cxnSp macro="">
      <xdr:nvCxnSpPr>
        <xdr:cNvPr id="683" name="直線コネクタ 682"/>
        <xdr:cNvCxnSpPr/>
      </xdr:nvCxnSpPr>
      <xdr:spPr>
        <a:xfrm flipV="1">
          <a:off x="14592300" y="16615994"/>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5" name="テキスト ボックス 684"/>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50622</xdr:rowOff>
    </xdr:from>
    <xdr:to>
      <xdr:col>76</xdr:col>
      <xdr:colOff>114300</xdr:colOff>
      <xdr:row>97</xdr:row>
      <xdr:rowOff>126949</xdr:rowOff>
    </xdr:to>
    <xdr:cxnSp macro="">
      <xdr:nvCxnSpPr>
        <xdr:cNvPr id="686" name="直線コネクタ 685"/>
        <xdr:cNvCxnSpPr/>
      </xdr:nvCxnSpPr>
      <xdr:spPr>
        <a:xfrm flipV="1">
          <a:off x="13703300" y="16681272"/>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88" name="テキスト ボックス 687"/>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126949</xdr:rowOff>
    </xdr:from>
    <xdr:to>
      <xdr:col>71</xdr:col>
      <xdr:colOff>177800</xdr:colOff>
      <xdr:row>98</xdr:row>
      <xdr:rowOff>35013</xdr:rowOff>
    </xdr:to>
    <xdr:cxnSp macro="">
      <xdr:nvCxnSpPr>
        <xdr:cNvPr id="689" name="直線コネクタ 688"/>
        <xdr:cNvCxnSpPr/>
      </xdr:nvCxnSpPr>
      <xdr:spPr>
        <a:xfrm flipV="1">
          <a:off x="12814300" y="16757599"/>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1" name="テキスト ボックス 690"/>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3" name="テキスト ボックス 692"/>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143281</xdr:rowOff>
    </xdr:from>
    <xdr:to>
      <xdr:col>85</xdr:col>
      <xdr:colOff>177800</xdr:colOff>
      <xdr:row>91</xdr:row>
      <xdr:rowOff>73431</xdr:rowOff>
    </xdr:to>
    <xdr:sp macro="" textlink="">
      <xdr:nvSpPr>
        <xdr:cNvPr id="699" name="楕円 698"/>
        <xdr:cNvSpPr/>
      </xdr:nvSpPr>
      <xdr:spPr>
        <a:xfrm>
          <a:off x="16268700" y="155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96308</xdr:rowOff>
    </xdr:from>
    <xdr:ext cx="599010" cy="259045"/>
    <xdr:sp macro="" textlink="">
      <xdr:nvSpPr>
        <xdr:cNvPr id="700" name="積立金該当値テキスト"/>
        <xdr:cNvSpPr txBox="1"/>
      </xdr:nvSpPr>
      <xdr:spPr>
        <a:xfrm>
          <a:off x="16370300" y="155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105994</xdr:rowOff>
    </xdr:from>
    <xdr:to>
      <xdr:col>81</xdr:col>
      <xdr:colOff>101600</xdr:colOff>
      <xdr:row>97</xdr:row>
      <xdr:rowOff>36144</xdr:rowOff>
    </xdr:to>
    <xdr:sp macro="" textlink="">
      <xdr:nvSpPr>
        <xdr:cNvPr id="701" name="楕円 700"/>
        <xdr:cNvSpPr/>
      </xdr:nvSpPr>
      <xdr:spPr>
        <a:xfrm>
          <a:off x="15430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52671</xdr:rowOff>
    </xdr:from>
    <xdr:ext cx="534377" cy="259045"/>
    <xdr:sp macro="" textlink="">
      <xdr:nvSpPr>
        <xdr:cNvPr id="702" name="テキスト ボックス 701"/>
        <xdr:cNvSpPr txBox="1"/>
      </xdr:nvSpPr>
      <xdr:spPr>
        <a:xfrm>
          <a:off x="15214111" y="163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171272</xdr:rowOff>
    </xdr:from>
    <xdr:to>
      <xdr:col>76</xdr:col>
      <xdr:colOff>165100</xdr:colOff>
      <xdr:row>97</xdr:row>
      <xdr:rowOff>101422</xdr:rowOff>
    </xdr:to>
    <xdr:sp macro="" textlink="">
      <xdr:nvSpPr>
        <xdr:cNvPr id="703" name="楕円 702"/>
        <xdr:cNvSpPr/>
      </xdr:nvSpPr>
      <xdr:spPr>
        <a:xfrm>
          <a:off x="14541500" y="16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117949</xdr:rowOff>
    </xdr:from>
    <xdr:ext cx="534377" cy="259045"/>
    <xdr:sp macro="" textlink="">
      <xdr:nvSpPr>
        <xdr:cNvPr id="704" name="テキスト ボックス 703"/>
        <xdr:cNvSpPr txBox="1"/>
      </xdr:nvSpPr>
      <xdr:spPr>
        <a:xfrm>
          <a:off x="14325111" y="16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76149</xdr:rowOff>
    </xdr:from>
    <xdr:to>
      <xdr:col>72</xdr:col>
      <xdr:colOff>38100</xdr:colOff>
      <xdr:row>98</xdr:row>
      <xdr:rowOff>6299</xdr:rowOff>
    </xdr:to>
    <xdr:sp macro="" textlink="">
      <xdr:nvSpPr>
        <xdr:cNvPr id="705" name="楕円 704"/>
        <xdr:cNvSpPr/>
      </xdr:nvSpPr>
      <xdr:spPr>
        <a:xfrm>
          <a:off x="13652500" y="167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22826</xdr:rowOff>
    </xdr:from>
    <xdr:ext cx="534377" cy="259045"/>
    <xdr:sp macro="" textlink="">
      <xdr:nvSpPr>
        <xdr:cNvPr id="706" name="テキスト ボックス 705"/>
        <xdr:cNvSpPr txBox="1"/>
      </xdr:nvSpPr>
      <xdr:spPr>
        <a:xfrm>
          <a:off x="13436111" y="164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155663</xdr:rowOff>
    </xdr:from>
    <xdr:to>
      <xdr:col>67</xdr:col>
      <xdr:colOff>101600</xdr:colOff>
      <xdr:row>98</xdr:row>
      <xdr:rowOff>85813</xdr:rowOff>
    </xdr:to>
    <xdr:sp macro="" textlink="">
      <xdr:nvSpPr>
        <xdr:cNvPr id="707" name="楕円 706"/>
        <xdr:cNvSpPr/>
      </xdr:nvSpPr>
      <xdr:spPr>
        <a:xfrm>
          <a:off x="12763500" y="167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76940</xdr:rowOff>
    </xdr:from>
    <xdr:ext cx="534377" cy="259045"/>
    <xdr:sp macro="" textlink="">
      <xdr:nvSpPr>
        <xdr:cNvPr id="708" name="テキスト ボックス 707"/>
        <xdr:cNvSpPr txBox="1"/>
      </xdr:nvSpPr>
      <xdr:spPr>
        <a:xfrm>
          <a:off x="12547111" y="168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42911</xdr:rowOff>
    </xdr:from>
    <xdr:to>
      <xdr:col>116</xdr:col>
      <xdr:colOff>63500</xdr:colOff>
      <xdr:row>38</xdr:row>
      <xdr:rowOff>107421</xdr:rowOff>
    </xdr:to>
    <xdr:cxnSp macro="">
      <xdr:nvCxnSpPr>
        <xdr:cNvPr id="735" name="直線コネクタ 734"/>
        <xdr:cNvCxnSpPr/>
      </xdr:nvCxnSpPr>
      <xdr:spPr>
        <a:xfrm flipV="1">
          <a:off x="21323300" y="6558011"/>
          <a:ext cx="8382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6" name="投資及び出資金平均値テキスト"/>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107421</xdr:rowOff>
    </xdr:from>
    <xdr:to>
      <xdr:col>111</xdr:col>
      <xdr:colOff>177800</xdr:colOff>
      <xdr:row>38</xdr:row>
      <xdr:rowOff>139700</xdr:rowOff>
    </xdr:to>
    <xdr:cxnSp macro="">
      <xdr:nvCxnSpPr>
        <xdr:cNvPr id="738" name="直線コネクタ 737"/>
        <xdr:cNvCxnSpPr/>
      </xdr:nvCxnSpPr>
      <xdr:spPr>
        <a:xfrm flipV="1">
          <a:off x="20434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0" name="テキスト ボックス 739"/>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3" name="テキスト ボックス 742"/>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6" name="テキスト ボックス 745"/>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8" name="テキスト ボックス 747"/>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163561</xdr:rowOff>
    </xdr:from>
    <xdr:to>
      <xdr:col>116</xdr:col>
      <xdr:colOff>114300</xdr:colOff>
      <xdr:row>38</xdr:row>
      <xdr:rowOff>93711</xdr:rowOff>
    </xdr:to>
    <xdr:sp macro="" textlink="">
      <xdr:nvSpPr>
        <xdr:cNvPr id="754" name="楕円 753"/>
        <xdr:cNvSpPr/>
      </xdr:nvSpPr>
      <xdr:spPr>
        <a:xfrm>
          <a:off x="22110700" y="6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78488</xdr:rowOff>
    </xdr:from>
    <xdr:ext cx="469744" cy="259045"/>
    <xdr:sp macro="" textlink="">
      <xdr:nvSpPr>
        <xdr:cNvPr id="755" name="投資及び出資金該当値テキスト"/>
        <xdr:cNvSpPr txBox="1"/>
      </xdr:nvSpPr>
      <xdr:spPr>
        <a:xfrm>
          <a:off x="22212300" y="642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56621</xdr:rowOff>
    </xdr:from>
    <xdr:to>
      <xdr:col>112</xdr:col>
      <xdr:colOff>38100</xdr:colOff>
      <xdr:row>38</xdr:row>
      <xdr:rowOff>158221</xdr:rowOff>
    </xdr:to>
    <xdr:sp macro="" textlink="">
      <xdr:nvSpPr>
        <xdr:cNvPr id="756" name="楕円 755"/>
        <xdr:cNvSpPr/>
      </xdr:nvSpPr>
      <xdr:spPr>
        <a:xfrm>
          <a:off x="21272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149348</xdr:rowOff>
    </xdr:from>
    <xdr:ext cx="378565" cy="259045"/>
    <xdr:sp macro="" textlink="">
      <xdr:nvSpPr>
        <xdr:cNvPr id="757" name="テキスト ボックス 756"/>
        <xdr:cNvSpPr txBox="1"/>
      </xdr:nvSpPr>
      <xdr:spPr>
        <a:xfrm>
          <a:off x="21134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5" name="テキスト ボックス 794"/>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8" name="テキスト ボックス 797"/>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1" name="テキスト ボックス 800"/>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3" name="テキスト ボックス 802"/>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90094</xdr:rowOff>
    </xdr:from>
    <xdr:to>
      <xdr:col>116</xdr:col>
      <xdr:colOff>63500</xdr:colOff>
      <xdr:row>75</xdr:row>
      <xdr:rowOff>7645</xdr:rowOff>
    </xdr:to>
    <xdr:cxnSp macro="">
      <xdr:nvCxnSpPr>
        <xdr:cNvPr id="848" name="直線コネクタ 847"/>
        <xdr:cNvCxnSpPr/>
      </xdr:nvCxnSpPr>
      <xdr:spPr>
        <a:xfrm flipV="1">
          <a:off x="21323300" y="12777394"/>
          <a:ext cx="8382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49" name="繰出金平均値テキスト"/>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109372</xdr:rowOff>
    </xdr:from>
    <xdr:to>
      <xdr:col>111</xdr:col>
      <xdr:colOff>177800</xdr:colOff>
      <xdr:row>75</xdr:row>
      <xdr:rowOff>7645</xdr:rowOff>
    </xdr:to>
    <xdr:cxnSp macro="">
      <xdr:nvCxnSpPr>
        <xdr:cNvPr id="851" name="直線コネクタ 850"/>
        <xdr:cNvCxnSpPr/>
      </xdr:nvCxnSpPr>
      <xdr:spPr>
        <a:xfrm>
          <a:off x="20434300" y="12625222"/>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3" name="テキスト ボックス 852"/>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109372</xdr:rowOff>
    </xdr:from>
    <xdr:to>
      <xdr:col>107</xdr:col>
      <xdr:colOff>50800</xdr:colOff>
      <xdr:row>74</xdr:row>
      <xdr:rowOff>29934</xdr:rowOff>
    </xdr:to>
    <xdr:cxnSp macro="">
      <xdr:nvCxnSpPr>
        <xdr:cNvPr id="854" name="直線コネクタ 853"/>
        <xdr:cNvCxnSpPr/>
      </xdr:nvCxnSpPr>
      <xdr:spPr>
        <a:xfrm flipV="1">
          <a:off x="19545300" y="12625222"/>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29934</xdr:rowOff>
    </xdr:from>
    <xdr:to>
      <xdr:col>102</xdr:col>
      <xdr:colOff>114300</xdr:colOff>
      <xdr:row>75</xdr:row>
      <xdr:rowOff>11226</xdr:rowOff>
    </xdr:to>
    <xdr:cxnSp macro="">
      <xdr:nvCxnSpPr>
        <xdr:cNvPr id="857" name="直線コネクタ 856"/>
        <xdr:cNvCxnSpPr/>
      </xdr:nvCxnSpPr>
      <xdr:spPr>
        <a:xfrm flipV="1">
          <a:off x="18656300" y="12717234"/>
          <a:ext cx="889000" cy="1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59" name="テキスト ボックス 858"/>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1" name="テキスト ボックス 860"/>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39294</xdr:rowOff>
    </xdr:from>
    <xdr:to>
      <xdr:col>116</xdr:col>
      <xdr:colOff>114300</xdr:colOff>
      <xdr:row>74</xdr:row>
      <xdr:rowOff>140894</xdr:rowOff>
    </xdr:to>
    <xdr:sp macro="" textlink="">
      <xdr:nvSpPr>
        <xdr:cNvPr id="867" name="楕円 866"/>
        <xdr:cNvSpPr/>
      </xdr:nvSpPr>
      <xdr:spPr>
        <a:xfrm>
          <a:off x="221107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62171</xdr:rowOff>
    </xdr:from>
    <xdr:ext cx="534377" cy="259045"/>
    <xdr:sp macro="" textlink="">
      <xdr:nvSpPr>
        <xdr:cNvPr id="868" name="繰出金該当値テキスト"/>
        <xdr:cNvSpPr txBox="1"/>
      </xdr:nvSpPr>
      <xdr:spPr>
        <a:xfrm>
          <a:off x="22212300" y="125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128295</xdr:rowOff>
    </xdr:from>
    <xdr:to>
      <xdr:col>112</xdr:col>
      <xdr:colOff>38100</xdr:colOff>
      <xdr:row>75</xdr:row>
      <xdr:rowOff>58445</xdr:rowOff>
    </xdr:to>
    <xdr:sp macro="" textlink="">
      <xdr:nvSpPr>
        <xdr:cNvPr id="869" name="楕円 868"/>
        <xdr:cNvSpPr/>
      </xdr:nvSpPr>
      <xdr:spPr>
        <a:xfrm>
          <a:off x="21272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74972</xdr:rowOff>
    </xdr:from>
    <xdr:ext cx="534377" cy="259045"/>
    <xdr:sp macro="" textlink="">
      <xdr:nvSpPr>
        <xdr:cNvPr id="870" name="テキスト ボックス 869"/>
        <xdr:cNvSpPr txBox="1"/>
      </xdr:nvSpPr>
      <xdr:spPr>
        <a:xfrm>
          <a:off x="21056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58572</xdr:rowOff>
    </xdr:from>
    <xdr:to>
      <xdr:col>107</xdr:col>
      <xdr:colOff>101600</xdr:colOff>
      <xdr:row>73</xdr:row>
      <xdr:rowOff>160172</xdr:rowOff>
    </xdr:to>
    <xdr:sp macro="" textlink="">
      <xdr:nvSpPr>
        <xdr:cNvPr id="871" name="楕円 870"/>
        <xdr:cNvSpPr/>
      </xdr:nvSpPr>
      <xdr:spPr>
        <a:xfrm>
          <a:off x="20383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5249</xdr:rowOff>
    </xdr:from>
    <xdr:ext cx="534377" cy="259045"/>
    <xdr:sp macro="" textlink="">
      <xdr:nvSpPr>
        <xdr:cNvPr id="872" name="テキスト ボックス 871"/>
        <xdr:cNvSpPr txBox="1"/>
      </xdr:nvSpPr>
      <xdr:spPr>
        <a:xfrm>
          <a:off x="20167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150584</xdr:rowOff>
    </xdr:from>
    <xdr:to>
      <xdr:col>102</xdr:col>
      <xdr:colOff>165100</xdr:colOff>
      <xdr:row>74</xdr:row>
      <xdr:rowOff>80734</xdr:rowOff>
    </xdr:to>
    <xdr:sp macro="" textlink="">
      <xdr:nvSpPr>
        <xdr:cNvPr id="873" name="楕円 872"/>
        <xdr:cNvSpPr/>
      </xdr:nvSpPr>
      <xdr:spPr>
        <a:xfrm>
          <a:off x="19494500" y="126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97261</xdr:rowOff>
    </xdr:from>
    <xdr:ext cx="534377" cy="259045"/>
    <xdr:sp macro="" textlink="">
      <xdr:nvSpPr>
        <xdr:cNvPr id="874" name="テキスト ボックス 873"/>
        <xdr:cNvSpPr txBox="1"/>
      </xdr:nvSpPr>
      <xdr:spPr>
        <a:xfrm>
          <a:off x="19278111" y="124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131876</xdr:rowOff>
    </xdr:from>
    <xdr:to>
      <xdr:col>98</xdr:col>
      <xdr:colOff>38100</xdr:colOff>
      <xdr:row>75</xdr:row>
      <xdr:rowOff>62026</xdr:rowOff>
    </xdr:to>
    <xdr:sp macro="" textlink="">
      <xdr:nvSpPr>
        <xdr:cNvPr id="875" name="楕円 874"/>
        <xdr:cNvSpPr/>
      </xdr:nvSpPr>
      <xdr:spPr>
        <a:xfrm>
          <a:off x="18605500" y="128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53153</xdr:rowOff>
    </xdr:from>
    <xdr:ext cx="534377" cy="259045"/>
    <xdr:sp macro="" textlink="">
      <xdr:nvSpPr>
        <xdr:cNvPr id="876" name="テキスト ボックス 875"/>
        <xdr:cNvSpPr txBox="1"/>
      </xdr:nvSpPr>
      <xdr:spPr>
        <a:xfrm>
          <a:off x="18389111" y="12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は、増加傾向が続いており、新型コロナウイルスワクチン接種費の増などが影響している。類似団体内平均値より低い水準で推移しているため、引き続き、民間や特定非営利活動法人の資源・人材を活用することを検討し、経費削減や業務効率化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・扶助費は、類似団体内平均値を</a:t>
          </a:r>
          <a:r>
            <a:rPr kumimoji="1" lang="ja-JP" altLang="en-US" sz="1100">
              <a:solidFill>
                <a:schemeClr val="dk1"/>
              </a:solidFill>
              <a:effectLst/>
              <a:latin typeface="+mn-lt"/>
              <a:ea typeface="+mn-ea"/>
              <a:cs typeface="+mn-cs"/>
            </a:rPr>
            <a:t>上回る増加となった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a:t>
          </a:r>
          <a:r>
            <a:rPr kumimoji="1" lang="ja-JP" altLang="en-US" sz="1100">
              <a:solidFill>
                <a:schemeClr val="dk1"/>
              </a:solidFill>
              <a:effectLst/>
              <a:latin typeface="+mn-lt"/>
              <a:ea typeface="+mn-ea"/>
              <a:cs typeface="+mn-cs"/>
            </a:rPr>
            <a:t>の一環として実施した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子育て世帯や住民税非課税世帯等への臨時特別給付金給付事業費の増などが影響している。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を上回る増加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これは、新規整備となる</a:t>
          </a:r>
          <a:r>
            <a:rPr kumimoji="1" lang="ja-JP" altLang="ja-JP" sz="1100">
              <a:solidFill>
                <a:schemeClr val="dk1"/>
              </a:solidFill>
              <a:effectLst/>
              <a:latin typeface="+mn-lt"/>
              <a:ea typeface="+mn-ea"/>
              <a:cs typeface="+mn-cs"/>
            </a:rPr>
            <a:t>道の駅「くるくる なると」整備事業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が影響している。</a:t>
          </a:r>
          <a:endParaRPr kumimoji="1" lang="en-US" altLang="ja-JP" sz="1100">
            <a:solidFill>
              <a:schemeClr val="dk1"/>
            </a:solidFill>
            <a:effectLst/>
            <a:latin typeface="+mn-lt"/>
            <a:ea typeface="+mn-ea"/>
            <a:cs typeface="+mn-cs"/>
          </a:endParaRPr>
        </a:p>
        <a:p>
          <a:r>
            <a:rPr lang="ja-JP" altLang="en-US" sz="1100">
              <a:effectLst/>
            </a:rPr>
            <a:t>・積立金は、</a:t>
          </a:r>
          <a:r>
            <a:rPr kumimoji="1" lang="ja-JP" altLang="ja-JP" sz="1100">
              <a:solidFill>
                <a:schemeClr val="dk1"/>
              </a:solidFill>
              <a:effectLst/>
              <a:latin typeface="+mn-lt"/>
              <a:ea typeface="+mn-ea"/>
              <a:cs typeface="+mn-cs"/>
            </a:rPr>
            <a:t>今後の大</a:t>
          </a:r>
          <a:r>
            <a:rPr kumimoji="1" lang="ja-JP" altLang="en-US" sz="1100">
              <a:solidFill>
                <a:schemeClr val="dk1"/>
              </a:solidFill>
              <a:effectLst/>
              <a:latin typeface="+mn-lt"/>
              <a:ea typeface="+mn-ea"/>
              <a:cs typeface="+mn-cs"/>
            </a:rPr>
            <a:t>型</a:t>
          </a:r>
          <a:r>
            <a:rPr kumimoji="1" lang="ja-JP" altLang="ja-JP" sz="1100">
              <a:solidFill>
                <a:schemeClr val="dk1"/>
              </a:solidFill>
              <a:effectLst/>
              <a:latin typeface="+mn-lt"/>
              <a:ea typeface="+mn-ea"/>
              <a:cs typeface="+mn-cs"/>
            </a:rPr>
            <a:t>事業に備えるため</a:t>
          </a:r>
          <a:r>
            <a:rPr kumimoji="1" lang="ja-JP" altLang="en-US" sz="1100">
              <a:solidFill>
                <a:schemeClr val="dk1"/>
              </a:solidFill>
              <a:effectLst/>
              <a:latin typeface="+mn-lt"/>
              <a:ea typeface="+mn-ea"/>
              <a:cs typeface="+mn-cs"/>
            </a:rPr>
            <a:t>、</a:t>
          </a:r>
          <a:r>
            <a:rPr lang="ja-JP" altLang="en-US" sz="1100">
              <a:effectLst/>
            </a:rPr>
            <a:t>財政調整基金、減債基金等への積立を行い大幅な増加となった。一方、大幅な減少となった補助費等は、令和</a:t>
          </a:r>
          <a:r>
            <a:rPr lang="en-US" altLang="ja-JP" sz="1100">
              <a:effectLst/>
            </a:rPr>
            <a:t>2</a:t>
          </a:r>
          <a:r>
            <a:rPr lang="ja-JP" altLang="en-US" sz="1100">
              <a:effectLst/>
            </a:rPr>
            <a:t>年度に実施した特別定額給付金給付事業費の減が影響している。</a:t>
          </a:r>
          <a:endParaRPr lang="en-US" altLang="ja-JP" sz="1100">
            <a:effectLst/>
          </a:endParaRPr>
        </a:p>
        <a:p>
          <a:r>
            <a:rPr lang="ja-JP" altLang="en-US" sz="1100">
              <a:effectLst/>
            </a:rPr>
            <a:t>・投資及び出資金は、</a:t>
          </a:r>
          <a:r>
            <a:rPr kumimoji="1" lang="ja-JP" altLang="ja-JP" sz="1100">
              <a:solidFill>
                <a:schemeClr val="dk1"/>
              </a:solidFill>
              <a:effectLst/>
              <a:latin typeface="+mn-lt"/>
              <a:ea typeface="+mn-ea"/>
              <a:cs typeface="+mn-cs"/>
            </a:rPr>
            <a:t>鳴門市・北島町共同浄水場整備</a:t>
          </a:r>
          <a:r>
            <a:rPr kumimoji="1" lang="ja-JP" altLang="en-US" sz="1100">
              <a:solidFill>
                <a:schemeClr val="dk1"/>
              </a:solidFill>
              <a:effectLst/>
              <a:latin typeface="+mn-lt"/>
              <a:ea typeface="+mn-ea"/>
              <a:cs typeface="+mn-cs"/>
            </a:rPr>
            <a:t>に係る出資金の増が影響しており、事業が本格化するここ数年間は増加傾向となる見込みである。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55,466
55,026
135.66
35,732,895
34,504,209
883,132
14,210,638
27,626,566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48260</xdr:rowOff>
    </xdr:from>
    <xdr:to>
      <xdr:col>24</xdr:col>
      <xdr:colOff>63500</xdr:colOff>
      <xdr:row>33</xdr:row>
      <xdr:rowOff>72949</xdr:rowOff>
    </xdr:to>
    <xdr:cxnSp macro="">
      <xdr:nvCxnSpPr>
        <xdr:cNvPr id="59" name="直線コネクタ 58"/>
        <xdr:cNvCxnSpPr/>
      </xdr:nvCxnSpPr>
      <xdr:spPr>
        <a:xfrm flipV="1">
          <a:off x="3797300" y="5706110"/>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48717</xdr:rowOff>
    </xdr:from>
    <xdr:to>
      <xdr:col>19</xdr:col>
      <xdr:colOff>177800</xdr:colOff>
      <xdr:row>33</xdr:row>
      <xdr:rowOff>72949</xdr:rowOff>
    </xdr:to>
    <xdr:cxnSp macro="">
      <xdr:nvCxnSpPr>
        <xdr:cNvPr id="62" name="直線コネクタ 61"/>
        <xdr:cNvCxnSpPr/>
      </xdr:nvCxnSpPr>
      <xdr:spPr>
        <a:xfrm>
          <a:off x="2908300" y="5706567"/>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35916</xdr:rowOff>
    </xdr:from>
    <xdr:to>
      <xdr:col>15</xdr:col>
      <xdr:colOff>50800</xdr:colOff>
      <xdr:row>33</xdr:row>
      <xdr:rowOff>48717</xdr:rowOff>
    </xdr:to>
    <xdr:cxnSp macro="">
      <xdr:nvCxnSpPr>
        <xdr:cNvPr id="65" name="直線コネクタ 64"/>
        <xdr:cNvCxnSpPr/>
      </xdr:nvCxnSpPr>
      <xdr:spPr>
        <a:xfrm>
          <a:off x="2019300" y="569376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35916</xdr:rowOff>
    </xdr:from>
    <xdr:to>
      <xdr:col>10</xdr:col>
      <xdr:colOff>114300</xdr:colOff>
      <xdr:row>33</xdr:row>
      <xdr:rowOff>51918</xdr:rowOff>
    </xdr:to>
    <xdr:cxnSp macro="">
      <xdr:nvCxnSpPr>
        <xdr:cNvPr id="68" name="直線コネクタ 67"/>
        <xdr:cNvCxnSpPr/>
      </xdr:nvCxnSpPr>
      <xdr:spPr>
        <a:xfrm flipV="1">
          <a:off x="1130300" y="56937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168910</xdr:rowOff>
    </xdr:from>
    <xdr:to>
      <xdr:col>24</xdr:col>
      <xdr:colOff>114300</xdr:colOff>
      <xdr:row>33</xdr:row>
      <xdr:rowOff>99060</xdr:rowOff>
    </xdr:to>
    <xdr:sp macro="" textlink="">
      <xdr:nvSpPr>
        <xdr:cNvPr id="78" name="楕円 77"/>
        <xdr:cNvSpPr/>
      </xdr:nvSpPr>
      <xdr:spPr>
        <a:xfrm>
          <a:off x="45847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20337</xdr:rowOff>
    </xdr:from>
    <xdr:ext cx="469744" cy="259045"/>
    <xdr:sp macro="" textlink="">
      <xdr:nvSpPr>
        <xdr:cNvPr id="79" name="議会費該当値テキスト"/>
        <xdr:cNvSpPr txBox="1"/>
      </xdr:nvSpPr>
      <xdr:spPr>
        <a:xfrm>
          <a:off x="4686300"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22149</xdr:rowOff>
    </xdr:from>
    <xdr:to>
      <xdr:col>20</xdr:col>
      <xdr:colOff>38100</xdr:colOff>
      <xdr:row>33</xdr:row>
      <xdr:rowOff>123749</xdr:rowOff>
    </xdr:to>
    <xdr:sp macro="" textlink="">
      <xdr:nvSpPr>
        <xdr:cNvPr id="80" name="楕円 79"/>
        <xdr:cNvSpPr/>
      </xdr:nvSpPr>
      <xdr:spPr>
        <a:xfrm>
          <a:off x="3746500" y="56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140276</xdr:rowOff>
    </xdr:from>
    <xdr:ext cx="469744" cy="259045"/>
    <xdr:sp macro="" textlink="">
      <xdr:nvSpPr>
        <xdr:cNvPr id="81" name="テキスト ボックス 80"/>
        <xdr:cNvSpPr txBox="1"/>
      </xdr:nvSpPr>
      <xdr:spPr>
        <a:xfrm>
          <a:off x="3562428" y="54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169367</xdr:rowOff>
    </xdr:from>
    <xdr:to>
      <xdr:col>15</xdr:col>
      <xdr:colOff>101600</xdr:colOff>
      <xdr:row>33</xdr:row>
      <xdr:rowOff>99517</xdr:rowOff>
    </xdr:to>
    <xdr:sp macro="" textlink="">
      <xdr:nvSpPr>
        <xdr:cNvPr id="82" name="楕円 81"/>
        <xdr:cNvSpPr/>
      </xdr:nvSpPr>
      <xdr:spPr>
        <a:xfrm>
          <a:off x="2857500" y="56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116044</xdr:rowOff>
    </xdr:from>
    <xdr:ext cx="469744" cy="259045"/>
    <xdr:sp macro="" textlink="">
      <xdr:nvSpPr>
        <xdr:cNvPr id="83" name="テキスト ボックス 82"/>
        <xdr:cNvSpPr txBox="1"/>
      </xdr:nvSpPr>
      <xdr:spPr>
        <a:xfrm>
          <a:off x="2673428" y="543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156566</xdr:rowOff>
    </xdr:from>
    <xdr:to>
      <xdr:col>10</xdr:col>
      <xdr:colOff>165100</xdr:colOff>
      <xdr:row>33</xdr:row>
      <xdr:rowOff>86716</xdr:rowOff>
    </xdr:to>
    <xdr:sp macro="" textlink="">
      <xdr:nvSpPr>
        <xdr:cNvPr id="84" name="楕円 83"/>
        <xdr:cNvSpPr/>
      </xdr:nvSpPr>
      <xdr:spPr>
        <a:xfrm>
          <a:off x="1968500" y="5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103243</xdr:rowOff>
    </xdr:from>
    <xdr:ext cx="469744" cy="259045"/>
    <xdr:sp macro="" textlink="">
      <xdr:nvSpPr>
        <xdr:cNvPr id="85" name="テキスト ボックス 84"/>
        <xdr:cNvSpPr txBox="1"/>
      </xdr:nvSpPr>
      <xdr:spPr>
        <a:xfrm>
          <a:off x="1784428" y="54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1118</xdr:rowOff>
    </xdr:from>
    <xdr:to>
      <xdr:col>6</xdr:col>
      <xdr:colOff>38100</xdr:colOff>
      <xdr:row>33</xdr:row>
      <xdr:rowOff>102718</xdr:rowOff>
    </xdr:to>
    <xdr:sp macro="" textlink="">
      <xdr:nvSpPr>
        <xdr:cNvPr id="86" name="楕円 85"/>
        <xdr:cNvSpPr/>
      </xdr:nvSpPr>
      <xdr:spPr>
        <a:xfrm>
          <a:off x="1079500" y="56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119245</xdr:rowOff>
    </xdr:from>
    <xdr:ext cx="469744" cy="259045"/>
    <xdr:sp macro="" textlink="">
      <xdr:nvSpPr>
        <xdr:cNvPr id="87" name="テキスト ボックス 86"/>
        <xdr:cNvSpPr txBox="1"/>
      </xdr:nvSpPr>
      <xdr:spPr>
        <a:xfrm>
          <a:off x="895428" y="543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158376</xdr:rowOff>
    </xdr:from>
    <xdr:to>
      <xdr:col>24</xdr:col>
      <xdr:colOff>63500</xdr:colOff>
      <xdr:row>51</xdr:row>
      <xdr:rowOff>7005</xdr:rowOff>
    </xdr:to>
    <xdr:cxnSp macro="">
      <xdr:nvCxnSpPr>
        <xdr:cNvPr id="116" name="直線コネクタ 115"/>
        <xdr:cNvCxnSpPr/>
      </xdr:nvCxnSpPr>
      <xdr:spPr>
        <a:xfrm>
          <a:off x="3797300" y="8730876"/>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113344</xdr:rowOff>
    </xdr:from>
    <xdr:ext cx="534377" cy="259045"/>
    <xdr:sp macro="" textlink="">
      <xdr:nvSpPr>
        <xdr:cNvPr id="117" name="総務費平均値テキスト"/>
        <xdr:cNvSpPr txBox="1"/>
      </xdr:nvSpPr>
      <xdr:spPr>
        <a:xfrm>
          <a:off x="4686300" y="9371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158376</xdr:rowOff>
    </xdr:from>
    <xdr:to>
      <xdr:col>19</xdr:col>
      <xdr:colOff>177800</xdr:colOff>
      <xdr:row>56</xdr:row>
      <xdr:rowOff>12903</xdr:rowOff>
    </xdr:to>
    <xdr:cxnSp macro="">
      <xdr:nvCxnSpPr>
        <xdr:cNvPr id="119" name="直線コネクタ 118"/>
        <xdr:cNvCxnSpPr/>
      </xdr:nvCxnSpPr>
      <xdr:spPr>
        <a:xfrm flipV="1">
          <a:off x="2908300" y="8730876"/>
          <a:ext cx="889000" cy="88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12903</xdr:rowOff>
    </xdr:from>
    <xdr:to>
      <xdr:col>15</xdr:col>
      <xdr:colOff>50800</xdr:colOff>
      <xdr:row>56</xdr:row>
      <xdr:rowOff>84645</xdr:rowOff>
    </xdr:to>
    <xdr:cxnSp macro="">
      <xdr:nvCxnSpPr>
        <xdr:cNvPr id="122" name="直線コネクタ 121"/>
        <xdr:cNvCxnSpPr/>
      </xdr:nvCxnSpPr>
      <xdr:spPr>
        <a:xfrm flipV="1">
          <a:off x="2019300" y="9614103"/>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84645</xdr:rowOff>
    </xdr:from>
    <xdr:to>
      <xdr:col>10</xdr:col>
      <xdr:colOff>114300</xdr:colOff>
      <xdr:row>56</xdr:row>
      <xdr:rowOff>142901</xdr:rowOff>
    </xdr:to>
    <xdr:cxnSp macro="">
      <xdr:nvCxnSpPr>
        <xdr:cNvPr id="125" name="直線コネクタ 124"/>
        <xdr:cNvCxnSpPr/>
      </xdr:nvCxnSpPr>
      <xdr:spPr>
        <a:xfrm flipV="1">
          <a:off x="1130300" y="9685845"/>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127655</xdr:rowOff>
    </xdr:from>
    <xdr:to>
      <xdr:col>24</xdr:col>
      <xdr:colOff>114300</xdr:colOff>
      <xdr:row>51</xdr:row>
      <xdr:rowOff>57805</xdr:rowOff>
    </xdr:to>
    <xdr:sp macro="" textlink="">
      <xdr:nvSpPr>
        <xdr:cNvPr id="135" name="楕円 134"/>
        <xdr:cNvSpPr/>
      </xdr:nvSpPr>
      <xdr:spPr>
        <a:xfrm>
          <a:off x="4584700" y="870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80682</xdr:rowOff>
    </xdr:from>
    <xdr:ext cx="599010" cy="259045"/>
    <xdr:sp macro="" textlink="">
      <xdr:nvSpPr>
        <xdr:cNvPr id="136" name="総務費該当値テキスト"/>
        <xdr:cNvSpPr txBox="1"/>
      </xdr:nvSpPr>
      <xdr:spPr>
        <a:xfrm>
          <a:off x="4686300" y="865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107576</xdr:rowOff>
    </xdr:from>
    <xdr:to>
      <xdr:col>20</xdr:col>
      <xdr:colOff>38100</xdr:colOff>
      <xdr:row>51</xdr:row>
      <xdr:rowOff>37726</xdr:rowOff>
    </xdr:to>
    <xdr:sp macro="" textlink="">
      <xdr:nvSpPr>
        <xdr:cNvPr id="137" name="楕円 136"/>
        <xdr:cNvSpPr/>
      </xdr:nvSpPr>
      <xdr:spPr>
        <a:xfrm>
          <a:off x="3746500" y="86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54253</xdr:rowOff>
    </xdr:from>
    <xdr:ext cx="599010" cy="259045"/>
    <xdr:sp macro="" textlink="">
      <xdr:nvSpPr>
        <xdr:cNvPr id="138" name="テキスト ボックス 137"/>
        <xdr:cNvSpPr txBox="1"/>
      </xdr:nvSpPr>
      <xdr:spPr>
        <a:xfrm>
          <a:off x="3497795" y="845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133553</xdr:rowOff>
    </xdr:from>
    <xdr:to>
      <xdr:col>15</xdr:col>
      <xdr:colOff>101600</xdr:colOff>
      <xdr:row>56</xdr:row>
      <xdr:rowOff>63703</xdr:rowOff>
    </xdr:to>
    <xdr:sp macro="" textlink="">
      <xdr:nvSpPr>
        <xdr:cNvPr id="139" name="楕円 138"/>
        <xdr:cNvSpPr/>
      </xdr:nvSpPr>
      <xdr:spPr>
        <a:xfrm>
          <a:off x="2857500" y="95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80230</xdr:rowOff>
    </xdr:from>
    <xdr:ext cx="534377" cy="259045"/>
    <xdr:sp macro="" textlink="">
      <xdr:nvSpPr>
        <xdr:cNvPr id="140" name="テキスト ボックス 139"/>
        <xdr:cNvSpPr txBox="1"/>
      </xdr:nvSpPr>
      <xdr:spPr>
        <a:xfrm>
          <a:off x="2641111" y="933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33845</xdr:rowOff>
    </xdr:from>
    <xdr:to>
      <xdr:col>10</xdr:col>
      <xdr:colOff>165100</xdr:colOff>
      <xdr:row>56</xdr:row>
      <xdr:rowOff>135445</xdr:rowOff>
    </xdr:to>
    <xdr:sp macro="" textlink="">
      <xdr:nvSpPr>
        <xdr:cNvPr id="141" name="楕円 140"/>
        <xdr:cNvSpPr/>
      </xdr:nvSpPr>
      <xdr:spPr>
        <a:xfrm>
          <a:off x="1968500" y="96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126572</xdr:rowOff>
    </xdr:from>
    <xdr:ext cx="534377" cy="259045"/>
    <xdr:sp macro="" textlink="">
      <xdr:nvSpPr>
        <xdr:cNvPr id="142" name="テキスト ボックス 141"/>
        <xdr:cNvSpPr txBox="1"/>
      </xdr:nvSpPr>
      <xdr:spPr>
        <a:xfrm>
          <a:off x="1752111" y="97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92101</xdr:rowOff>
    </xdr:from>
    <xdr:to>
      <xdr:col>6</xdr:col>
      <xdr:colOff>38100</xdr:colOff>
      <xdr:row>57</xdr:row>
      <xdr:rowOff>22251</xdr:rowOff>
    </xdr:to>
    <xdr:sp macro="" textlink="">
      <xdr:nvSpPr>
        <xdr:cNvPr id="143" name="楕円 142"/>
        <xdr:cNvSpPr/>
      </xdr:nvSpPr>
      <xdr:spPr>
        <a:xfrm>
          <a:off x="1079500" y="96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13378</xdr:rowOff>
    </xdr:from>
    <xdr:ext cx="534377" cy="259045"/>
    <xdr:sp macro="" textlink="">
      <xdr:nvSpPr>
        <xdr:cNvPr id="144" name="テキスト ボックス 143"/>
        <xdr:cNvSpPr txBox="1"/>
      </xdr:nvSpPr>
      <xdr:spPr>
        <a:xfrm>
          <a:off x="863111" y="97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56934</xdr:rowOff>
    </xdr:from>
    <xdr:to>
      <xdr:col>24</xdr:col>
      <xdr:colOff>63500</xdr:colOff>
      <xdr:row>77</xdr:row>
      <xdr:rowOff>138201</xdr:rowOff>
    </xdr:to>
    <xdr:cxnSp macro="">
      <xdr:nvCxnSpPr>
        <xdr:cNvPr id="174" name="直線コネクタ 173"/>
        <xdr:cNvCxnSpPr/>
      </xdr:nvCxnSpPr>
      <xdr:spPr>
        <a:xfrm flipV="1">
          <a:off x="3797300" y="12915684"/>
          <a:ext cx="838200" cy="4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138201</xdr:rowOff>
    </xdr:from>
    <xdr:to>
      <xdr:col>19</xdr:col>
      <xdr:colOff>177800</xdr:colOff>
      <xdr:row>78</xdr:row>
      <xdr:rowOff>24879</xdr:rowOff>
    </xdr:to>
    <xdr:cxnSp macro="">
      <xdr:nvCxnSpPr>
        <xdr:cNvPr id="177" name="直線コネクタ 176"/>
        <xdr:cNvCxnSpPr/>
      </xdr:nvCxnSpPr>
      <xdr:spPr>
        <a:xfrm flipV="1">
          <a:off x="2908300" y="13339851"/>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129672</xdr:rowOff>
    </xdr:from>
    <xdr:ext cx="599010" cy="259045"/>
    <xdr:sp macro="" textlink="">
      <xdr:nvSpPr>
        <xdr:cNvPr id="179" name="テキスト ボックス 178"/>
        <xdr:cNvSpPr txBox="1"/>
      </xdr:nvSpPr>
      <xdr:spPr>
        <a:xfrm>
          <a:off x="3497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24879</xdr:rowOff>
    </xdr:from>
    <xdr:to>
      <xdr:col>15</xdr:col>
      <xdr:colOff>50800</xdr:colOff>
      <xdr:row>78</xdr:row>
      <xdr:rowOff>119177</xdr:rowOff>
    </xdr:to>
    <xdr:cxnSp macro="">
      <xdr:nvCxnSpPr>
        <xdr:cNvPr id="180" name="直線コネクタ 179"/>
        <xdr:cNvCxnSpPr/>
      </xdr:nvCxnSpPr>
      <xdr:spPr>
        <a:xfrm flipV="1">
          <a:off x="2019300" y="13397979"/>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26013</xdr:rowOff>
    </xdr:from>
    <xdr:ext cx="599010" cy="259045"/>
    <xdr:sp macro="" textlink="">
      <xdr:nvSpPr>
        <xdr:cNvPr id="182" name="テキスト ボックス 181"/>
        <xdr:cNvSpPr txBox="1"/>
      </xdr:nvSpPr>
      <xdr:spPr>
        <a:xfrm>
          <a:off x="2608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88672</xdr:rowOff>
    </xdr:from>
    <xdr:to>
      <xdr:col>10</xdr:col>
      <xdr:colOff>114300</xdr:colOff>
      <xdr:row>78</xdr:row>
      <xdr:rowOff>119177</xdr:rowOff>
    </xdr:to>
    <xdr:cxnSp macro="">
      <xdr:nvCxnSpPr>
        <xdr:cNvPr id="183" name="直線コネクタ 182"/>
        <xdr:cNvCxnSpPr/>
      </xdr:nvCxnSpPr>
      <xdr:spPr>
        <a:xfrm>
          <a:off x="1130300" y="13461772"/>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96144</xdr:rowOff>
    </xdr:from>
    <xdr:ext cx="599010" cy="259045"/>
    <xdr:sp macro="" textlink="">
      <xdr:nvSpPr>
        <xdr:cNvPr id="185" name="テキスト ボックス 184"/>
        <xdr:cNvSpPr txBox="1"/>
      </xdr:nvSpPr>
      <xdr:spPr>
        <a:xfrm>
          <a:off x="1719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95000</xdr:rowOff>
    </xdr:from>
    <xdr:ext cx="599010" cy="259045"/>
    <xdr:sp macro="" textlink="">
      <xdr:nvSpPr>
        <xdr:cNvPr id="187" name="テキスト ボックス 186"/>
        <xdr:cNvSpPr txBox="1"/>
      </xdr:nvSpPr>
      <xdr:spPr>
        <a:xfrm>
          <a:off x="830795" y="131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6134</xdr:rowOff>
    </xdr:from>
    <xdr:to>
      <xdr:col>24</xdr:col>
      <xdr:colOff>114300</xdr:colOff>
      <xdr:row>75</xdr:row>
      <xdr:rowOff>107734</xdr:rowOff>
    </xdr:to>
    <xdr:sp macro="" textlink="">
      <xdr:nvSpPr>
        <xdr:cNvPr id="193" name="楕円 192"/>
        <xdr:cNvSpPr/>
      </xdr:nvSpPr>
      <xdr:spPr>
        <a:xfrm>
          <a:off x="4584700" y="12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29011</xdr:rowOff>
    </xdr:from>
    <xdr:ext cx="599010" cy="259045"/>
    <xdr:sp macro="" textlink="">
      <xdr:nvSpPr>
        <xdr:cNvPr id="194" name="民生費該当値テキスト"/>
        <xdr:cNvSpPr txBox="1"/>
      </xdr:nvSpPr>
      <xdr:spPr>
        <a:xfrm>
          <a:off x="4686300" y="1271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87401</xdr:rowOff>
    </xdr:from>
    <xdr:to>
      <xdr:col>20</xdr:col>
      <xdr:colOff>38100</xdr:colOff>
      <xdr:row>78</xdr:row>
      <xdr:rowOff>17551</xdr:rowOff>
    </xdr:to>
    <xdr:sp macro="" textlink="">
      <xdr:nvSpPr>
        <xdr:cNvPr id="195" name="楕円 194"/>
        <xdr:cNvSpPr/>
      </xdr:nvSpPr>
      <xdr:spPr>
        <a:xfrm>
          <a:off x="3746500" y="132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8678</xdr:rowOff>
    </xdr:from>
    <xdr:ext cx="599010" cy="259045"/>
    <xdr:sp macro="" textlink="">
      <xdr:nvSpPr>
        <xdr:cNvPr id="196" name="テキスト ボックス 195"/>
        <xdr:cNvSpPr txBox="1"/>
      </xdr:nvSpPr>
      <xdr:spPr>
        <a:xfrm>
          <a:off x="3497795" y="1338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145529</xdr:rowOff>
    </xdr:from>
    <xdr:to>
      <xdr:col>15</xdr:col>
      <xdr:colOff>101600</xdr:colOff>
      <xdr:row>78</xdr:row>
      <xdr:rowOff>75679</xdr:rowOff>
    </xdr:to>
    <xdr:sp macro="" textlink="">
      <xdr:nvSpPr>
        <xdr:cNvPr id="197" name="楕円 196"/>
        <xdr:cNvSpPr/>
      </xdr:nvSpPr>
      <xdr:spPr>
        <a:xfrm>
          <a:off x="2857500" y="133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66806</xdr:rowOff>
    </xdr:from>
    <xdr:ext cx="599010" cy="259045"/>
    <xdr:sp macro="" textlink="">
      <xdr:nvSpPr>
        <xdr:cNvPr id="198" name="テキスト ボックス 197"/>
        <xdr:cNvSpPr txBox="1"/>
      </xdr:nvSpPr>
      <xdr:spPr>
        <a:xfrm>
          <a:off x="2608795" y="1343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68377</xdr:rowOff>
    </xdr:from>
    <xdr:to>
      <xdr:col>10</xdr:col>
      <xdr:colOff>165100</xdr:colOff>
      <xdr:row>78</xdr:row>
      <xdr:rowOff>169977</xdr:rowOff>
    </xdr:to>
    <xdr:sp macro="" textlink="">
      <xdr:nvSpPr>
        <xdr:cNvPr id="199" name="楕円 198"/>
        <xdr:cNvSpPr/>
      </xdr:nvSpPr>
      <xdr:spPr>
        <a:xfrm>
          <a:off x="1968500" y="134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161104</xdr:rowOff>
    </xdr:from>
    <xdr:ext cx="599010" cy="259045"/>
    <xdr:sp macro="" textlink="">
      <xdr:nvSpPr>
        <xdr:cNvPr id="200" name="テキスト ボックス 199"/>
        <xdr:cNvSpPr txBox="1"/>
      </xdr:nvSpPr>
      <xdr:spPr>
        <a:xfrm>
          <a:off x="1719795" y="1353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37872</xdr:rowOff>
    </xdr:from>
    <xdr:to>
      <xdr:col>6</xdr:col>
      <xdr:colOff>38100</xdr:colOff>
      <xdr:row>78</xdr:row>
      <xdr:rowOff>139472</xdr:rowOff>
    </xdr:to>
    <xdr:sp macro="" textlink="">
      <xdr:nvSpPr>
        <xdr:cNvPr id="201" name="楕円 200"/>
        <xdr:cNvSpPr/>
      </xdr:nvSpPr>
      <xdr:spPr>
        <a:xfrm>
          <a:off x="1079500" y="13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130599</xdr:rowOff>
    </xdr:from>
    <xdr:ext cx="599010" cy="259045"/>
    <xdr:sp macro="" textlink="">
      <xdr:nvSpPr>
        <xdr:cNvPr id="202" name="テキスト ボックス 201"/>
        <xdr:cNvSpPr txBox="1"/>
      </xdr:nvSpPr>
      <xdr:spPr>
        <a:xfrm>
          <a:off x="830795" y="1350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114457</xdr:rowOff>
    </xdr:from>
    <xdr:to>
      <xdr:col>24</xdr:col>
      <xdr:colOff>63500</xdr:colOff>
      <xdr:row>97</xdr:row>
      <xdr:rowOff>46447</xdr:rowOff>
    </xdr:to>
    <xdr:cxnSp macro="">
      <xdr:nvCxnSpPr>
        <xdr:cNvPr id="234" name="直線コネクタ 233"/>
        <xdr:cNvCxnSpPr/>
      </xdr:nvCxnSpPr>
      <xdr:spPr>
        <a:xfrm flipV="1">
          <a:off x="3797300" y="16573657"/>
          <a:ext cx="838200" cy="10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46447</xdr:rowOff>
    </xdr:from>
    <xdr:to>
      <xdr:col>19</xdr:col>
      <xdr:colOff>177800</xdr:colOff>
      <xdr:row>98</xdr:row>
      <xdr:rowOff>57567</xdr:rowOff>
    </xdr:to>
    <xdr:cxnSp macro="">
      <xdr:nvCxnSpPr>
        <xdr:cNvPr id="237" name="直線コネクタ 236"/>
        <xdr:cNvCxnSpPr/>
      </xdr:nvCxnSpPr>
      <xdr:spPr>
        <a:xfrm flipV="1">
          <a:off x="2908300" y="16677097"/>
          <a:ext cx="889000" cy="1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57567</xdr:rowOff>
    </xdr:from>
    <xdr:to>
      <xdr:col>15</xdr:col>
      <xdr:colOff>50800</xdr:colOff>
      <xdr:row>98</xdr:row>
      <xdr:rowOff>87644</xdr:rowOff>
    </xdr:to>
    <xdr:cxnSp macro="">
      <xdr:nvCxnSpPr>
        <xdr:cNvPr id="240" name="直線コネクタ 239"/>
        <xdr:cNvCxnSpPr/>
      </xdr:nvCxnSpPr>
      <xdr:spPr>
        <a:xfrm flipV="1">
          <a:off x="2019300" y="16859667"/>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81097</xdr:rowOff>
    </xdr:from>
    <xdr:to>
      <xdr:col>10</xdr:col>
      <xdr:colOff>114300</xdr:colOff>
      <xdr:row>98</xdr:row>
      <xdr:rowOff>87644</xdr:rowOff>
    </xdr:to>
    <xdr:cxnSp macro="">
      <xdr:nvCxnSpPr>
        <xdr:cNvPr id="243" name="直線コネクタ 242"/>
        <xdr:cNvCxnSpPr/>
      </xdr:nvCxnSpPr>
      <xdr:spPr>
        <a:xfrm>
          <a:off x="1130300" y="16883197"/>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63657</xdr:rowOff>
    </xdr:from>
    <xdr:to>
      <xdr:col>24</xdr:col>
      <xdr:colOff>114300</xdr:colOff>
      <xdr:row>96</xdr:row>
      <xdr:rowOff>165257</xdr:rowOff>
    </xdr:to>
    <xdr:sp macro="" textlink="">
      <xdr:nvSpPr>
        <xdr:cNvPr id="253" name="楕円 252"/>
        <xdr:cNvSpPr/>
      </xdr:nvSpPr>
      <xdr:spPr>
        <a:xfrm>
          <a:off x="4584700" y="1652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42084</xdr:rowOff>
    </xdr:from>
    <xdr:ext cx="534377" cy="259045"/>
    <xdr:sp macro="" textlink="">
      <xdr:nvSpPr>
        <xdr:cNvPr id="254" name="衛生費該当値テキスト"/>
        <xdr:cNvSpPr txBox="1"/>
      </xdr:nvSpPr>
      <xdr:spPr>
        <a:xfrm>
          <a:off x="4686300" y="165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167097</xdr:rowOff>
    </xdr:from>
    <xdr:to>
      <xdr:col>20</xdr:col>
      <xdr:colOff>38100</xdr:colOff>
      <xdr:row>97</xdr:row>
      <xdr:rowOff>97247</xdr:rowOff>
    </xdr:to>
    <xdr:sp macro="" textlink="">
      <xdr:nvSpPr>
        <xdr:cNvPr id="255" name="楕円 254"/>
        <xdr:cNvSpPr/>
      </xdr:nvSpPr>
      <xdr:spPr>
        <a:xfrm>
          <a:off x="3746500" y="1662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88374</xdr:rowOff>
    </xdr:from>
    <xdr:ext cx="534377" cy="259045"/>
    <xdr:sp macro="" textlink="">
      <xdr:nvSpPr>
        <xdr:cNvPr id="256" name="テキスト ボックス 255"/>
        <xdr:cNvSpPr txBox="1"/>
      </xdr:nvSpPr>
      <xdr:spPr>
        <a:xfrm>
          <a:off x="3530111" y="1671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6767</xdr:rowOff>
    </xdr:from>
    <xdr:to>
      <xdr:col>15</xdr:col>
      <xdr:colOff>101600</xdr:colOff>
      <xdr:row>98</xdr:row>
      <xdr:rowOff>108367</xdr:rowOff>
    </xdr:to>
    <xdr:sp macro="" textlink="">
      <xdr:nvSpPr>
        <xdr:cNvPr id="257" name="楕円 256"/>
        <xdr:cNvSpPr/>
      </xdr:nvSpPr>
      <xdr:spPr>
        <a:xfrm>
          <a:off x="2857500" y="168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99494</xdr:rowOff>
    </xdr:from>
    <xdr:ext cx="534377" cy="259045"/>
    <xdr:sp macro="" textlink="">
      <xdr:nvSpPr>
        <xdr:cNvPr id="258" name="テキスト ボックス 257"/>
        <xdr:cNvSpPr txBox="1"/>
      </xdr:nvSpPr>
      <xdr:spPr>
        <a:xfrm>
          <a:off x="2641111" y="1690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36844</xdr:rowOff>
    </xdr:from>
    <xdr:to>
      <xdr:col>10</xdr:col>
      <xdr:colOff>165100</xdr:colOff>
      <xdr:row>98</xdr:row>
      <xdr:rowOff>138444</xdr:rowOff>
    </xdr:to>
    <xdr:sp macro="" textlink="">
      <xdr:nvSpPr>
        <xdr:cNvPr id="259" name="楕円 258"/>
        <xdr:cNvSpPr/>
      </xdr:nvSpPr>
      <xdr:spPr>
        <a:xfrm>
          <a:off x="1968500" y="168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129571</xdr:rowOff>
    </xdr:from>
    <xdr:ext cx="534377" cy="259045"/>
    <xdr:sp macro="" textlink="">
      <xdr:nvSpPr>
        <xdr:cNvPr id="260" name="テキスト ボックス 259"/>
        <xdr:cNvSpPr txBox="1"/>
      </xdr:nvSpPr>
      <xdr:spPr>
        <a:xfrm>
          <a:off x="1752111" y="169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30297</xdr:rowOff>
    </xdr:from>
    <xdr:to>
      <xdr:col>6</xdr:col>
      <xdr:colOff>38100</xdr:colOff>
      <xdr:row>98</xdr:row>
      <xdr:rowOff>131897</xdr:rowOff>
    </xdr:to>
    <xdr:sp macro="" textlink="">
      <xdr:nvSpPr>
        <xdr:cNvPr id="261" name="楕円 260"/>
        <xdr:cNvSpPr/>
      </xdr:nvSpPr>
      <xdr:spPr>
        <a:xfrm>
          <a:off x="1079500" y="168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123024</xdr:rowOff>
    </xdr:from>
    <xdr:ext cx="534377" cy="259045"/>
    <xdr:sp macro="" textlink="">
      <xdr:nvSpPr>
        <xdr:cNvPr id="262" name="テキスト ボックス 261"/>
        <xdr:cNvSpPr txBox="1"/>
      </xdr:nvSpPr>
      <xdr:spPr>
        <a:xfrm>
          <a:off x="863111" y="169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136957</xdr:rowOff>
    </xdr:from>
    <xdr:to>
      <xdr:col>55</xdr:col>
      <xdr:colOff>0</xdr:colOff>
      <xdr:row>38</xdr:row>
      <xdr:rowOff>138329</xdr:rowOff>
    </xdr:to>
    <xdr:cxnSp macro="">
      <xdr:nvCxnSpPr>
        <xdr:cNvPr id="289" name="直線コネクタ 288"/>
        <xdr:cNvCxnSpPr/>
      </xdr:nvCxnSpPr>
      <xdr:spPr>
        <a:xfrm flipV="1">
          <a:off x="9639300" y="665205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135357</xdr:rowOff>
    </xdr:from>
    <xdr:to>
      <xdr:col>50</xdr:col>
      <xdr:colOff>114300</xdr:colOff>
      <xdr:row>38</xdr:row>
      <xdr:rowOff>138329</xdr:rowOff>
    </xdr:to>
    <xdr:cxnSp macro="">
      <xdr:nvCxnSpPr>
        <xdr:cNvPr id="292" name="直線コネクタ 291"/>
        <xdr:cNvCxnSpPr/>
      </xdr:nvCxnSpPr>
      <xdr:spPr>
        <a:xfrm>
          <a:off x="8750300" y="66504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135128</xdr:rowOff>
    </xdr:from>
    <xdr:to>
      <xdr:col>45</xdr:col>
      <xdr:colOff>177800</xdr:colOff>
      <xdr:row>38</xdr:row>
      <xdr:rowOff>135357</xdr:rowOff>
    </xdr:to>
    <xdr:cxnSp macro="">
      <xdr:nvCxnSpPr>
        <xdr:cNvPr id="295" name="直線コネクタ 294"/>
        <xdr:cNvCxnSpPr/>
      </xdr:nvCxnSpPr>
      <xdr:spPr>
        <a:xfrm>
          <a:off x="7861300" y="665022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134671</xdr:rowOff>
    </xdr:from>
    <xdr:to>
      <xdr:col>41</xdr:col>
      <xdr:colOff>50800</xdr:colOff>
      <xdr:row>38</xdr:row>
      <xdr:rowOff>135128</xdr:rowOff>
    </xdr:to>
    <xdr:cxnSp macro="">
      <xdr:nvCxnSpPr>
        <xdr:cNvPr id="298" name="直線コネクタ 297"/>
        <xdr:cNvCxnSpPr/>
      </xdr:nvCxnSpPr>
      <xdr:spPr>
        <a:xfrm>
          <a:off x="6972300" y="66497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308" name="楕円 307"/>
        <xdr:cNvSpPr/>
      </xdr:nvSpPr>
      <xdr:spPr>
        <a:xfrm>
          <a:off x="10426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xdr:rowOff>
    </xdr:from>
    <xdr:ext cx="313932" cy="259045"/>
    <xdr:sp macro="" textlink="">
      <xdr:nvSpPr>
        <xdr:cNvPr id="309" name="労働費該当値テキスト"/>
        <xdr:cNvSpPr txBox="1"/>
      </xdr:nvSpPr>
      <xdr:spPr>
        <a:xfrm>
          <a:off x="10528300" y="6516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0" name="楕円 309"/>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1" name="テキスト ボックス 310"/>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84557</xdr:rowOff>
    </xdr:from>
    <xdr:to>
      <xdr:col>46</xdr:col>
      <xdr:colOff>38100</xdr:colOff>
      <xdr:row>39</xdr:row>
      <xdr:rowOff>14707</xdr:rowOff>
    </xdr:to>
    <xdr:sp macro="" textlink="">
      <xdr:nvSpPr>
        <xdr:cNvPr id="312" name="楕円 311"/>
        <xdr:cNvSpPr/>
      </xdr:nvSpPr>
      <xdr:spPr>
        <a:xfrm>
          <a:off x="8699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5834</xdr:rowOff>
    </xdr:from>
    <xdr:ext cx="313932" cy="259045"/>
    <xdr:sp macro="" textlink="">
      <xdr:nvSpPr>
        <xdr:cNvPr id="313" name="テキスト ボックス 312"/>
        <xdr:cNvSpPr txBox="1"/>
      </xdr:nvSpPr>
      <xdr:spPr>
        <a:xfrm>
          <a:off x="8593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84328</xdr:rowOff>
    </xdr:from>
    <xdr:to>
      <xdr:col>41</xdr:col>
      <xdr:colOff>101600</xdr:colOff>
      <xdr:row>39</xdr:row>
      <xdr:rowOff>14478</xdr:rowOff>
    </xdr:to>
    <xdr:sp macro="" textlink="">
      <xdr:nvSpPr>
        <xdr:cNvPr id="314" name="楕円 313"/>
        <xdr:cNvSpPr/>
      </xdr:nvSpPr>
      <xdr:spPr>
        <a:xfrm>
          <a:off x="7810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5605</xdr:rowOff>
    </xdr:from>
    <xdr:ext cx="313932" cy="259045"/>
    <xdr:sp macro="" textlink="">
      <xdr:nvSpPr>
        <xdr:cNvPr id="315" name="テキスト ボックス 314"/>
        <xdr:cNvSpPr txBox="1"/>
      </xdr:nvSpPr>
      <xdr:spPr>
        <a:xfrm>
          <a:off x="7704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83871</xdr:rowOff>
    </xdr:from>
    <xdr:to>
      <xdr:col>36</xdr:col>
      <xdr:colOff>165100</xdr:colOff>
      <xdr:row>39</xdr:row>
      <xdr:rowOff>14021</xdr:rowOff>
    </xdr:to>
    <xdr:sp macro="" textlink="">
      <xdr:nvSpPr>
        <xdr:cNvPr id="316" name="楕円 315"/>
        <xdr:cNvSpPr/>
      </xdr:nvSpPr>
      <xdr:spPr>
        <a:xfrm>
          <a:off x="6921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5148</xdr:rowOff>
    </xdr:from>
    <xdr:ext cx="313932" cy="259045"/>
    <xdr:sp macro="" textlink="">
      <xdr:nvSpPr>
        <xdr:cNvPr id="317" name="テキスト ボックス 316"/>
        <xdr:cNvSpPr txBox="1"/>
      </xdr:nvSpPr>
      <xdr:spPr>
        <a:xfrm>
          <a:off x="6815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84430</xdr:rowOff>
    </xdr:from>
    <xdr:to>
      <xdr:col>55</xdr:col>
      <xdr:colOff>0</xdr:colOff>
      <xdr:row>58</xdr:row>
      <xdr:rowOff>109156</xdr:rowOff>
    </xdr:to>
    <xdr:cxnSp macro="">
      <xdr:nvCxnSpPr>
        <xdr:cNvPr id="346" name="直線コネクタ 345"/>
        <xdr:cNvCxnSpPr/>
      </xdr:nvCxnSpPr>
      <xdr:spPr>
        <a:xfrm flipV="1">
          <a:off x="9639300" y="10028530"/>
          <a:ext cx="8382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7" name="農林水産業費平均値テキスト"/>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99479</xdr:rowOff>
    </xdr:from>
    <xdr:to>
      <xdr:col>50</xdr:col>
      <xdr:colOff>114300</xdr:colOff>
      <xdr:row>58</xdr:row>
      <xdr:rowOff>109156</xdr:rowOff>
    </xdr:to>
    <xdr:cxnSp macro="">
      <xdr:nvCxnSpPr>
        <xdr:cNvPr id="349" name="直線コネクタ 348"/>
        <xdr:cNvCxnSpPr/>
      </xdr:nvCxnSpPr>
      <xdr:spPr>
        <a:xfrm>
          <a:off x="8750300" y="10043579"/>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146714</xdr:rowOff>
    </xdr:from>
    <xdr:ext cx="534377" cy="259045"/>
    <xdr:sp macro="" textlink="">
      <xdr:nvSpPr>
        <xdr:cNvPr id="351" name="テキスト ボックス 350"/>
        <xdr:cNvSpPr txBox="1"/>
      </xdr:nvSpPr>
      <xdr:spPr>
        <a:xfrm>
          <a:off x="9372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99479</xdr:rowOff>
    </xdr:from>
    <xdr:to>
      <xdr:col>45</xdr:col>
      <xdr:colOff>177800</xdr:colOff>
      <xdr:row>58</xdr:row>
      <xdr:rowOff>103150</xdr:rowOff>
    </xdr:to>
    <xdr:cxnSp macro="">
      <xdr:nvCxnSpPr>
        <xdr:cNvPr id="352" name="直線コネクタ 351"/>
        <xdr:cNvCxnSpPr/>
      </xdr:nvCxnSpPr>
      <xdr:spPr>
        <a:xfrm flipV="1">
          <a:off x="7861300" y="10043579"/>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158501</xdr:rowOff>
    </xdr:from>
    <xdr:ext cx="534377" cy="259045"/>
    <xdr:sp macro="" textlink="">
      <xdr:nvSpPr>
        <xdr:cNvPr id="354" name="テキスト ボックス 353"/>
        <xdr:cNvSpPr txBox="1"/>
      </xdr:nvSpPr>
      <xdr:spPr>
        <a:xfrm>
          <a:off x="848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103150</xdr:rowOff>
    </xdr:from>
    <xdr:to>
      <xdr:col>41</xdr:col>
      <xdr:colOff>50800</xdr:colOff>
      <xdr:row>58</xdr:row>
      <xdr:rowOff>111557</xdr:rowOff>
    </xdr:to>
    <xdr:cxnSp macro="">
      <xdr:nvCxnSpPr>
        <xdr:cNvPr id="355" name="直線コネクタ 354"/>
        <xdr:cNvCxnSpPr/>
      </xdr:nvCxnSpPr>
      <xdr:spPr>
        <a:xfrm flipV="1">
          <a:off x="6972300" y="10047250"/>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155871</xdr:rowOff>
    </xdr:from>
    <xdr:ext cx="534377" cy="259045"/>
    <xdr:sp macro="" textlink="">
      <xdr:nvSpPr>
        <xdr:cNvPr id="357" name="テキスト ボックス 356"/>
        <xdr:cNvSpPr txBox="1"/>
      </xdr:nvSpPr>
      <xdr:spPr>
        <a:xfrm>
          <a:off x="759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9" name="テキスト ボックス 358"/>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33630</xdr:rowOff>
    </xdr:from>
    <xdr:to>
      <xdr:col>55</xdr:col>
      <xdr:colOff>50800</xdr:colOff>
      <xdr:row>58</xdr:row>
      <xdr:rowOff>135230</xdr:rowOff>
    </xdr:to>
    <xdr:sp macro="" textlink="">
      <xdr:nvSpPr>
        <xdr:cNvPr id="365" name="楕円 364"/>
        <xdr:cNvSpPr/>
      </xdr:nvSpPr>
      <xdr:spPr>
        <a:xfrm>
          <a:off x="10426700" y="9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120007</xdr:rowOff>
    </xdr:from>
    <xdr:ext cx="534377" cy="259045"/>
    <xdr:sp macro="" textlink="">
      <xdr:nvSpPr>
        <xdr:cNvPr id="366" name="農林水産業費該当値テキスト"/>
        <xdr:cNvSpPr txBox="1"/>
      </xdr:nvSpPr>
      <xdr:spPr>
        <a:xfrm>
          <a:off x="10528300" y="98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58356</xdr:rowOff>
    </xdr:from>
    <xdr:to>
      <xdr:col>50</xdr:col>
      <xdr:colOff>165100</xdr:colOff>
      <xdr:row>58</xdr:row>
      <xdr:rowOff>159956</xdr:rowOff>
    </xdr:to>
    <xdr:sp macro="" textlink="">
      <xdr:nvSpPr>
        <xdr:cNvPr id="367" name="楕円 366"/>
        <xdr:cNvSpPr/>
      </xdr:nvSpPr>
      <xdr:spPr>
        <a:xfrm>
          <a:off x="9588500" y="100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151083</xdr:rowOff>
    </xdr:from>
    <xdr:ext cx="469744" cy="259045"/>
    <xdr:sp macro="" textlink="">
      <xdr:nvSpPr>
        <xdr:cNvPr id="368" name="テキスト ボックス 367"/>
        <xdr:cNvSpPr txBox="1"/>
      </xdr:nvSpPr>
      <xdr:spPr>
        <a:xfrm>
          <a:off x="9404428" y="100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48679</xdr:rowOff>
    </xdr:from>
    <xdr:to>
      <xdr:col>46</xdr:col>
      <xdr:colOff>38100</xdr:colOff>
      <xdr:row>58</xdr:row>
      <xdr:rowOff>150279</xdr:rowOff>
    </xdr:to>
    <xdr:sp macro="" textlink="">
      <xdr:nvSpPr>
        <xdr:cNvPr id="369" name="楕円 368"/>
        <xdr:cNvSpPr/>
      </xdr:nvSpPr>
      <xdr:spPr>
        <a:xfrm>
          <a:off x="8699500" y="99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141406</xdr:rowOff>
    </xdr:from>
    <xdr:ext cx="469744" cy="259045"/>
    <xdr:sp macro="" textlink="">
      <xdr:nvSpPr>
        <xdr:cNvPr id="370" name="テキスト ボックス 369"/>
        <xdr:cNvSpPr txBox="1"/>
      </xdr:nvSpPr>
      <xdr:spPr>
        <a:xfrm>
          <a:off x="8515428" y="1008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52350</xdr:rowOff>
    </xdr:from>
    <xdr:to>
      <xdr:col>41</xdr:col>
      <xdr:colOff>101600</xdr:colOff>
      <xdr:row>58</xdr:row>
      <xdr:rowOff>153950</xdr:rowOff>
    </xdr:to>
    <xdr:sp macro="" textlink="">
      <xdr:nvSpPr>
        <xdr:cNvPr id="371" name="楕円 370"/>
        <xdr:cNvSpPr/>
      </xdr:nvSpPr>
      <xdr:spPr>
        <a:xfrm>
          <a:off x="7810500" y="99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145077</xdr:rowOff>
    </xdr:from>
    <xdr:ext cx="469744" cy="259045"/>
    <xdr:sp macro="" textlink="">
      <xdr:nvSpPr>
        <xdr:cNvPr id="372" name="テキスト ボックス 371"/>
        <xdr:cNvSpPr txBox="1"/>
      </xdr:nvSpPr>
      <xdr:spPr>
        <a:xfrm>
          <a:off x="7626428" y="100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60757</xdr:rowOff>
    </xdr:from>
    <xdr:to>
      <xdr:col>36</xdr:col>
      <xdr:colOff>165100</xdr:colOff>
      <xdr:row>58</xdr:row>
      <xdr:rowOff>162357</xdr:rowOff>
    </xdr:to>
    <xdr:sp macro="" textlink="">
      <xdr:nvSpPr>
        <xdr:cNvPr id="373" name="楕円 372"/>
        <xdr:cNvSpPr/>
      </xdr:nvSpPr>
      <xdr:spPr>
        <a:xfrm>
          <a:off x="6921500" y="100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153484</xdr:rowOff>
    </xdr:from>
    <xdr:ext cx="469744" cy="259045"/>
    <xdr:sp macro="" textlink="">
      <xdr:nvSpPr>
        <xdr:cNvPr id="374" name="テキスト ボックス 373"/>
        <xdr:cNvSpPr txBox="1"/>
      </xdr:nvSpPr>
      <xdr:spPr>
        <a:xfrm>
          <a:off x="6737428" y="100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150310</xdr:rowOff>
    </xdr:from>
    <xdr:to>
      <xdr:col>55</xdr:col>
      <xdr:colOff>0</xdr:colOff>
      <xdr:row>78</xdr:row>
      <xdr:rowOff>83883</xdr:rowOff>
    </xdr:to>
    <xdr:cxnSp macro="">
      <xdr:nvCxnSpPr>
        <xdr:cNvPr id="403" name="直線コネクタ 402"/>
        <xdr:cNvCxnSpPr/>
      </xdr:nvCxnSpPr>
      <xdr:spPr>
        <a:xfrm flipV="1">
          <a:off x="9639300" y="13351960"/>
          <a:ext cx="8382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83883</xdr:rowOff>
    </xdr:from>
    <xdr:to>
      <xdr:col>50</xdr:col>
      <xdr:colOff>114300</xdr:colOff>
      <xdr:row>78</xdr:row>
      <xdr:rowOff>125107</xdr:rowOff>
    </xdr:to>
    <xdr:cxnSp macro="">
      <xdr:nvCxnSpPr>
        <xdr:cNvPr id="406" name="直線コネクタ 405"/>
        <xdr:cNvCxnSpPr/>
      </xdr:nvCxnSpPr>
      <xdr:spPr>
        <a:xfrm flipV="1">
          <a:off x="8750300" y="13456983"/>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125107</xdr:rowOff>
    </xdr:from>
    <xdr:to>
      <xdr:col>45</xdr:col>
      <xdr:colOff>177800</xdr:colOff>
      <xdr:row>78</xdr:row>
      <xdr:rowOff>143911</xdr:rowOff>
    </xdr:to>
    <xdr:cxnSp macro="">
      <xdr:nvCxnSpPr>
        <xdr:cNvPr id="409" name="直線コネクタ 408"/>
        <xdr:cNvCxnSpPr/>
      </xdr:nvCxnSpPr>
      <xdr:spPr>
        <a:xfrm flipV="1">
          <a:off x="7861300" y="13498207"/>
          <a:ext cx="889000" cy="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143911</xdr:rowOff>
    </xdr:from>
    <xdr:to>
      <xdr:col>41</xdr:col>
      <xdr:colOff>50800</xdr:colOff>
      <xdr:row>78</xdr:row>
      <xdr:rowOff>145662</xdr:rowOff>
    </xdr:to>
    <xdr:cxnSp macro="">
      <xdr:nvCxnSpPr>
        <xdr:cNvPr id="412" name="直線コネクタ 411"/>
        <xdr:cNvCxnSpPr/>
      </xdr:nvCxnSpPr>
      <xdr:spPr>
        <a:xfrm flipV="1">
          <a:off x="6972300" y="1351701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99510</xdr:rowOff>
    </xdr:from>
    <xdr:to>
      <xdr:col>55</xdr:col>
      <xdr:colOff>50800</xdr:colOff>
      <xdr:row>78</xdr:row>
      <xdr:rowOff>29660</xdr:rowOff>
    </xdr:to>
    <xdr:sp macro="" textlink="">
      <xdr:nvSpPr>
        <xdr:cNvPr id="422" name="楕円 421"/>
        <xdr:cNvSpPr/>
      </xdr:nvSpPr>
      <xdr:spPr>
        <a:xfrm>
          <a:off x="10426700" y="133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77937</xdr:rowOff>
    </xdr:from>
    <xdr:ext cx="534377" cy="259045"/>
    <xdr:sp macro="" textlink="">
      <xdr:nvSpPr>
        <xdr:cNvPr id="423" name="商工費該当値テキスト"/>
        <xdr:cNvSpPr txBox="1"/>
      </xdr:nvSpPr>
      <xdr:spPr>
        <a:xfrm>
          <a:off x="10528300" y="132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33083</xdr:rowOff>
    </xdr:from>
    <xdr:to>
      <xdr:col>50</xdr:col>
      <xdr:colOff>165100</xdr:colOff>
      <xdr:row>78</xdr:row>
      <xdr:rowOff>134683</xdr:rowOff>
    </xdr:to>
    <xdr:sp macro="" textlink="">
      <xdr:nvSpPr>
        <xdr:cNvPr id="424" name="楕円 423"/>
        <xdr:cNvSpPr/>
      </xdr:nvSpPr>
      <xdr:spPr>
        <a:xfrm>
          <a:off x="9588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125810</xdr:rowOff>
    </xdr:from>
    <xdr:ext cx="469744" cy="259045"/>
    <xdr:sp macro="" textlink="">
      <xdr:nvSpPr>
        <xdr:cNvPr id="425" name="テキスト ボックス 424"/>
        <xdr:cNvSpPr txBox="1"/>
      </xdr:nvSpPr>
      <xdr:spPr>
        <a:xfrm>
          <a:off x="9404428"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74307</xdr:rowOff>
    </xdr:from>
    <xdr:to>
      <xdr:col>46</xdr:col>
      <xdr:colOff>38100</xdr:colOff>
      <xdr:row>79</xdr:row>
      <xdr:rowOff>4457</xdr:rowOff>
    </xdr:to>
    <xdr:sp macro="" textlink="">
      <xdr:nvSpPr>
        <xdr:cNvPr id="426" name="楕円 425"/>
        <xdr:cNvSpPr/>
      </xdr:nvSpPr>
      <xdr:spPr>
        <a:xfrm>
          <a:off x="8699500" y="134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167034</xdr:rowOff>
    </xdr:from>
    <xdr:ext cx="469744" cy="259045"/>
    <xdr:sp macro="" textlink="">
      <xdr:nvSpPr>
        <xdr:cNvPr id="427" name="テキスト ボックス 426"/>
        <xdr:cNvSpPr txBox="1"/>
      </xdr:nvSpPr>
      <xdr:spPr>
        <a:xfrm>
          <a:off x="8515428" y="135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93111</xdr:rowOff>
    </xdr:from>
    <xdr:to>
      <xdr:col>41</xdr:col>
      <xdr:colOff>101600</xdr:colOff>
      <xdr:row>79</xdr:row>
      <xdr:rowOff>23261</xdr:rowOff>
    </xdr:to>
    <xdr:sp macro="" textlink="">
      <xdr:nvSpPr>
        <xdr:cNvPr id="428" name="楕円 427"/>
        <xdr:cNvSpPr/>
      </xdr:nvSpPr>
      <xdr:spPr>
        <a:xfrm>
          <a:off x="7810500" y="134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14388</xdr:rowOff>
    </xdr:from>
    <xdr:ext cx="469744" cy="259045"/>
    <xdr:sp macro="" textlink="">
      <xdr:nvSpPr>
        <xdr:cNvPr id="429" name="テキスト ボックス 428"/>
        <xdr:cNvSpPr txBox="1"/>
      </xdr:nvSpPr>
      <xdr:spPr>
        <a:xfrm>
          <a:off x="7626428" y="1355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94862</xdr:rowOff>
    </xdr:from>
    <xdr:to>
      <xdr:col>36</xdr:col>
      <xdr:colOff>165100</xdr:colOff>
      <xdr:row>79</xdr:row>
      <xdr:rowOff>25012</xdr:rowOff>
    </xdr:to>
    <xdr:sp macro="" textlink="">
      <xdr:nvSpPr>
        <xdr:cNvPr id="430" name="楕円 429"/>
        <xdr:cNvSpPr/>
      </xdr:nvSpPr>
      <xdr:spPr>
        <a:xfrm>
          <a:off x="6921500" y="134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16139</xdr:rowOff>
    </xdr:from>
    <xdr:ext cx="469744" cy="259045"/>
    <xdr:sp macro="" textlink="">
      <xdr:nvSpPr>
        <xdr:cNvPr id="431" name="テキスト ボックス 430"/>
        <xdr:cNvSpPr txBox="1"/>
      </xdr:nvSpPr>
      <xdr:spPr>
        <a:xfrm>
          <a:off x="6737428" y="135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56345</xdr:rowOff>
    </xdr:from>
    <xdr:to>
      <xdr:col>55</xdr:col>
      <xdr:colOff>0</xdr:colOff>
      <xdr:row>97</xdr:row>
      <xdr:rowOff>104870</xdr:rowOff>
    </xdr:to>
    <xdr:cxnSp macro="">
      <xdr:nvCxnSpPr>
        <xdr:cNvPr id="460" name="直線コネクタ 459"/>
        <xdr:cNvCxnSpPr/>
      </xdr:nvCxnSpPr>
      <xdr:spPr>
        <a:xfrm flipV="1">
          <a:off x="9639300" y="16686995"/>
          <a:ext cx="838200" cy="4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104870</xdr:rowOff>
    </xdr:from>
    <xdr:to>
      <xdr:col>50</xdr:col>
      <xdr:colOff>114300</xdr:colOff>
      <xdr:row>97</xdr:row>
      <xdr:rowOff>150223</xdr:rowOff>
    </xdr:to>
    <xdr:cxnSp macro="">
      <xdr:nvCxnSpPr>
        <xdr:cNvPr id="463" name="直線コネクタ 462"/>
        <xdr:cNvCxnSpPr/>
      </xdr:nvCxnSpPr>
      <xdr:spPr>
        <a:xfrm flipV="1">
          <a:off x="8750300" y="16735520"/>
          <a:ext cx="889000" cy="4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150223</xdr:rowOff>
    </xdr:from>
    <xdr:to>
      <xdr:col>45</xdr:col>
      <xdr:colOff>177800</xdr:colOff>
      <xdr:row>97</xdr:row>
      <xdr:rowOff>157744</xdr:rowOff>
    </xdr:to>
    <xdr:cxnSp macro="">
      <xdr:nvCxnSpPr>
        <xdr:cNvPr id="466" name="直線コネクタ 465"/>
        <xdr:cNvCxnSpPr/>
      </xdr:nvCxnSpPr>
      <xdr:spPr>
        <a:xfrm flipV="1">
          <a:off x="7861300" y="16780873"/>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157744</xdr:rowOff>
    </xdr:from>
    <xdr:to>
      <xdr:col>41</xdr:col>
      <xdr:colOff>50800</xdr:colOff>
      <xdr:row>98</xdr:row>
      <xdr:rowOff>30879</xdr:rowOff>
    </xdr:to>
    <xdr:cxnSp macro="">
      <xdr:nvCxnSpPr>
        <xdr:cNvPr id="469" name="直線コネクタ 468"/>
        <xdr:cNvCxnSpPr/>
      </xdr:nvCxnSpPr>
      <xdr:spPr>
        <a:xfrm flipV="1">
          <a:off x="6972300" y="16788394"/>
          <a:ext cx="8890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5545</xdr:rowOff>
    </xdr:from>
    <xdr:to>
      <xdr:col>55</xdr:col>
      <xdr:colOff>50800</xdr:colOff>
      <xdr:row>97</xdr:row>
      <xdr:rowOff>107145</xdr:rowOff>
    </xdr:to>
    <xdr:sp macro="" textlink="">
      <xdr:nvSpPr>
        <xdr:cNvPr id="479" name="楕円 478"/>
        <xdr:cNvSpPr/>
      </xdr:nvSpPr>
      <xdr:spPr>
        <a:xfrm>
          <a:off x="10426700" y="166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155422</xdr:rowOff>
    </xdr:from>
    <xdr:ext cx="534377" cy="259045"/>
    <xdr:sp macro="" textlink="">
      <xdr:nvSpPr>
        <xdr:cNvPr id="480" name="土木費該当値テキスト"/>
        <xdr:cNvSpPr txBox="1"/>
      </xdr:nvSpPr>
      <xdr:spPr>
        <a:xfrm>
          <a:off x="10528300" y="166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54070</xdr:rowOff>
    </xdr:from>
    <xdr:to>
      <xdr:col>50</xdr:col>
      <xdr:colOff>165100</xdr:colOff>
      <xdr:row>97</xdr:row>
      <xdr:rowOff>155670</xdr:rowOff>
    </xdr:to>
    <xdr:sp macro="" textlink="">
      <xdr:nvSpPr>
        <xdr:cNvPr id="481" name="楕円 480"/>
        <xdr:cNvSpPr/>
      </xdr:nvSpPr>
      <xdr:spPr>
        <a:xfrm>
          <a:off x="9588500" y="166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146797</xdr:rowOff>
    </xdr:from>
    <xdr:ext cx="534377" cy="259045"/>
    <xdr:sp macro="" textlink="">
      <xdr:nvSpPr>
        <xdr:cNvPr id="482" name="テキスト ボックス 481"/>
        <xdr:cNvSpPr txBox="1"/>
      </xdr:nvSpPr>
      <xdr:spPr>
        <a:xfrm>
          <a:off x="9372111"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99423</xdr:rowOff>
    </xdr:from>
    <xdr:to>
      <xdr:col>46</xdr:col>
      <xdr:colOff>38100</xdr:colOff>
      <xdr:row>98</xdr:row>
      <xdr:rowOff>29573</xdr:rowOff>
    </xdr:to>
    <xdr:sp macro="" textlink="">
      <xdr:nvSpPr>
        <xdr:cNvPr id="483" name="楕円 482"/>
        <xdr:cNvSpPr/>
      </xdr:nvSpPr>
      <xdr:spPr>
        <a:xfrm>
          <a:off x="8699500" y="167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20700</xdr:rowOff>
    </xdr:from>
    <xdr:ext cx="534377" cy="259045"/>
    <xdr:sp macro="" textlink="">
      <xdr:nvSpPr>
        <xdr:cNvPr id="484" name="テキスト ボックス 483"/>
        <xdr:cNvSpPr txBox="1"/>
      </xdr:nvSpPr>
      <xdr:spPr>
        <a:xfrm>
          <a:off x="8483111" y="168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106944</xdr:rowOff>
    </xdr:from>
    <xdr:to>
      <xdr:col>41</xdr:col>
      <xdr:colOff>101600</xdr:colOff>
      <xdr:row>98</xdr:row>
      <xdr:rowOff>37094</xdr:rowOff>
    </xdr:to>
    <xdr:sp macro="" textlink="">
      <xdr:nvSpPr>
        <xdr:cNvPr id="485" name="楕円 484"/>
        <xdr:cNvSpPr/>
      </xdr:nvSpPr>
      <xdr:spPr>
        <a:xfrm>
          <a:off x="7810500" y="167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28221</xdr:rowOff>
    </xdr:from>
    <xdr:ext cx="534377" cy="259045"/>
    <xdr:sp macro="" textlink="">
      <xdr:nvSpPr>
        <xdr:cNvPr id="486" name="テキスト ボックス 485"/>
        <xdr:cNvSpPr txBox="1"/>
      </xdr:nvSpPr>
      <xdr:spPr>
        <a:xfrm>
          <a:off x="7594111" y="16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151529</xdr:rowOff>
    </xdr:from>
    <xdr:to>
      <xdr:col>36</xdr:col>
      <xdr:colOff>165100</xdr:colOff>
      <xdr:row>98</xdr:row>
      <xdr:rowOff>81679</xdr:rowOff>
    </xdr:to>
    <xdr:sp macro="" textlink="">
      <xdr:nvSpPr>
        <xdr:cNvPr id="487" name="楕円 486"/>
        <xdr:cNvSpPr/>
      </xdr:nvSpPr>
      <xdr:spPr>
        <a:xfrm>
          <a:off x="6921500" y="167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72806</xdr:rowOff>
    </xdr:from>
    <xdr:ext cx="534377" cy="259045"/>
    <xdr:sp macro="" textlink="">
      <xdr:nvSpPr>
        <xdr:cNvPr id="488" name="テキスト ボックス 487"/>
        <xdr:cNvSpPr txBox="1"/>
      </xdr:nvSpPr>
      <xdr:spPr>
        <a:xfrm>
          <a:off x="6705111" y="1687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125641</xdr:rowOff>
    </xdr:from>
    <xdr:to>
      <xdr:col>85</xdr:col>
      <xdr:colOff>127000</xdr:colOff>
      <xdr:row>38</xdr:row>
      <xdr:rowOff>31915</xdr:rowOff>
    </xdr:to>
    <xdr:cxnSp macro="">
      <xdr:nvCxnSpPr>
        <xdr:cNvPr id="518" name="直線コネクタ 517"/>
        <xdr:cNvCxnSpPr/>
      </xdr:nvCxnSpPr>
      <xdr:spPr>
        <a:xfrm>
          <a:off x="15481300" y="6469291"/>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125641</xdr:rowOff>
    </xdr:from>
    <xdr:to>
      <xdr:col>81</xdr:col>
      <xdr:colOff>50800</xdr:colOff>
      <xdr:row>37</xdr:row>
      <xdr:rowOff>162408</xdr:rowOff>
    </xdr:to>
    <xdr:cxnSp macro="">
      <xdr:nvCxnSpPr>
        <xdr:cNvPr id="521" name="直線コネクタ 520"/>
        <xdr:cNvCxnSpPr/>
      </xdr:nvCxnSpPr>
      <xdr:spPr>
        <a:xfrm flipV="1">
          <a:off x="14592300" y="6469291"/>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162408</xdr:rowOff>
    </xdr:from>
    <xdr:to>
      <xdr:col>76</xdr:col>
      <xdr:colOff>114300</xdr:colOff>
      <xdr:row>38</xdr:row>
      <xdr:rowOff>45821</xdr:rowOff>
    </xdr:to>
    <xdr:cxnSp macro="">
      <xdr:nvCxnSpPr>
        <xdr:cNvPr id="524" name="直線コネクタ 523"/>
        <xdr:cNvCxnSpPr/>
      </xdr:nvCxnSpPr>
      <xdr:spPr>
        <a:xfrm flipV="1">
          <a:off x="13703300" y="6506058"/>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6" name="テキスト ボックス 525"/>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45821</xdr:rowOff>
    </xdr:from>
    <xdr:to>
      <xdr:col>71</xdr:col>
      <xdr:colOff>177800</xdr:colOff>
      <xdr:row>38</xdr:row>
      <xdr:rowOff>118021</xdr:rowOff>
    </xdr:to>
    <xdr:cxnSp macro="">
      <xdr:nvCxnSpPr>
        <xdr:cNvPr id="527" name="直線コネクタ 526"/>
        <xdr:cNvCxnSpPr/>
      </xdr:nvCxnSpPr>
      <xdr:spPr>
        <a:xfrm flipV="1">
          <a:off x="12814300" y="6560921"/>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152565</xdr:rowOff>
    </xdr:from>
    <xdr:to>
      <xdr:col>85</xdr:col>
      <xdr:colOff>177800</xdr:colOff>
      <xdr:row>38</xdr:row>
      <xdr:rowOff>82715</xdr:rowOff>
    </xdr:to>
    <xdr:sp macro="" textlink="">
      <xdr:nvSpPr>
        <xdr:cNvPr id="537" name="楕円 536"/>
        <xdr:cNvSpPr/>
      </xdr:nvSpPr>
      <xdr:spPr>
        <a:xfrm>
          <a:off x="162687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130992</xdr:rowOff>
    </xdr:from>
    <xdr:ext cx="534377" cy="259045"/>
    <xdr:sp macro="" textlink="">
      <xdr:nvSpPr>
        <xdr:cNvPr id="538" name="消防費該当値テキスト"/>
        <xdr:cNvSpPr txBox="1"/>
      </xdr:nvSpPr>
      <xdr:spPr>
        <a:xfrm>
          <a:off x="16370300" y="64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74841</xdr:rowOff>
    </xdr:from>
    <xdr:to>
      <xdr:col>81</xdr:col>
      <xdr:colOff>101600</xdr:colOff>
      <xdr:row>38</xdr:row>
      <xdr:rowOff>4991</xdr:rowOff>
    </xdr:to>
    <xdr:sp macro="" textlink="">
      <xdr:nvSpPr>
        <xdr:cNvPr id="539" name="楕円 538"/>
        <xdr:cNvSpPr/>
      </xdr:nvSpPr>
      <xdr:spPr>
        <a:xfrm>
          <a:off x="15430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167568</xdr:rowOff>
    </xdr:from>
    <xdr:ext cx="534377" cy="259045"/>
    <xdr:sp macro="" textlink="">
      <xdr:nvSpPr>
        <xdr:cNvPr id="540" name="テキスト ボックス 539"/>
        <xdr:cNvSpPr txBox="1"/>
      </xdr:nvSpPr>
      <xdr:spPr>
        <a:xfrm>
          <a:off x="15214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111608</xdr:rowOff>
    </xdr:from>
    <xdr:to>
      <xdr:col>76</xdr:col>
      <xdr:colOff>165100</xdr:colOff>
      <xdr:row>38</xdr:row>
      <xdr:rowOff>41757</xdr:rowOff>
    </xdr:to>
    <xdr:sp macro="" textlink="">
      <xdr:nvSpPr>
        <xdr:cNvPr id="541" name="楕円 540"/>
        <xdr:cNvSpPr/>
      </xdr:nvSpPr>
      <xdr:spPr>
        <a:xfrm>
          <a:off x="14541500" y="645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32885</xdr:rowOff>
    </xdr:from>
    <xdr:ext cx="534377" cy="259045"/>
    <xdr:sp macro="" textlink="">
      <xdr:nvSpPr>
        <xdr:cNvPr id="542" name="テキスト ボックス 541"/>
        <xdr:cNvSpPr txBox="1"/>
      </xdr:nvSpPr>
      <xdr:spPr>
        <a:xfrm>
          <a:off x="14325111"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166471</xdr:rowOff>
    </xdr:from>
    <xdr:to>
      <xdr:col>72</xdr:col>
      <xdr:colOff>38100</xdr:colOff>
      <xdr:row>38</xdr:row>
      <xdr:rowOff>96621</xdr:rowOff>
    </xdr:to>
    <xdr:sp macro="" textlink="">
      <xdr:nvSpPr>
        <xdr:cNvPr id="543" name="楕円 542"/>
        <xdr:cNvSpPr/>
      </xdr:nvSpPr>
      <xdr:spPr>
        <a:xfrm>
          <a:off x="13652500" y="65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87748</xdr:rowOff>
    </xdr:from>
    <xdr:ext cx="534377" cy="259045"/>
    <xdr:sp macro="" textlink="">
      <xdr:nvSpPr>
        <xdr:cNvPr id="544" name="テキスト ボックス 543"/>
        <xdr:cNvSpPr txBox="1"/>
      </xdr:nvSpPr>
      <xdr:spPr>
        <a:xfrm>
          <a:off x="13436111" y="66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67221</xdr:rowOff>
    </xdr:from>
    <xdr:to>
      <xdr:col>67</xdr:col>
      <xdr:colOff>101600</xdr:colOff>
      <xdr:row>38</xdr:row>
      <xdr:rowOff>168821</xdr:rowOff>
    </xdr:to>
    <xdr:sp macro="" textlink="">
      <xdr:nvSpPr>
        <xdr:cNvPr id="545" name="楕円 544"/>
        <xdr:cNvSpPr/>
      </xdr:nvSpPr>
      <xdr:spPr>
        <a:xfrm>
          <a:off x="12763500" y="65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159948</xdr:rowOff>
    </xdr:from>
    <xdr:ext cx="534377" cy="259045"/>
    <xdr:sp macro="" textlink="">
      <xdr:nvSpPr>
        <xdr:cNvPr id="546" name="テキスト ボックス 545"/>
        <xdr:cNvSpPr txBox="1"/>
      </xdr:nvSpPr>
      <xdr:spPr>
        <a:xfrm>
          <a:off x="12547111" y="6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68328</xdr:rowOff>
    </xdr:from>
    <xdr:to>
      <xdr:col>85</xdr:col>
      <xdr:colOff>127000</xdr:colOff>
      <xdr:row>56</xdr:row>
      <xdr:rowOff>150526</xdr:rowOff>
    </xdr:to>
    <xdr:cxnSp macro="">
      <xdr:nvCxnSpPr>
        <xdr:cNvPr id="578" name="直線コネクタ 577"/>
        <xdr:cNvCxnSpPr/>
      </xdr:nvCxnSpPr>
      <xdr:spPr>
        <a:xfrm>
          <a:off x="15481300" y="9669528"/>
          <a:ext cx="8382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18787</xdr:rowOff>
    </xdr:from>
    <xdr:to>
      <xdr:col>81</xdr:col>
      <xdr:colOff>50800</xdr:colOff>
      <xdr:row>56</xdr:row>
      <xdr:rowOff>68328</xdr:rowOff>
    </xdr:to>
    <xdr:cxnSp macro="">
      <xdr:nvCxnSpPr>
        <xdr:cNvPr id="581" name="直線コネクタ 580"/>
        <xdr:cNvCxnSpPr/>
      </xdr:nvCxnSpPr>
      <xdr:spPr>
        <a:xfrm>
          <a:off x="14592300" y="9619987"/>
          <a:ext cx="8890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109704</xdr:rowOff>
    </xdr:from>
    <xdr:to>
      <xdr:col>76</xdr:col>
      <xdr:colOff>114300</xdr:colOff>
      <xdr:row>56</xdr:row>
      <xdr:rowOff>18787</xdr:rowOff>
    </xdr:to>
    <xdr:cxnSp macro="">
      <xdr:nvCxnSpPr>
        <xdr:cNvPr id="584" name="直線コネクタ 583"/>
        <xdr:cNvCxnSpPr/>
      </xdr:nvCxnSpPr>
      <xdr:spPr>
        <a:xfrm>
          <a:off x="13703300" y="9539454"/>
          <a:ext cx="889000" cy="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6" name="テキスト ボックス 585"/>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20191</xdr:rowOff>
    </xdr:from>
    <xdr:to>
      <xdr:col>71</xdr:col>
      <xdr:colOff>177800</xdr:colOff>
      <xdr:row>55</xdr:row>
      <xdr:rowOff>109704</xdr:rowOff>
    </xdr:to>
    <xdr:cxnSp macro="">
      <xdr:nvCxnSpPr>
        <xdr:cNvPr id="587" name="直線コネクタ 586"/>
        <xdr:cNvCxnSpPr/>
      </xdr:nvCxnSpPr>
      <xdr:spPr>
        <a:xfrm>
          <a:off x="12814300" y="9107041"/>
          <a:ext cx="889000" cy="43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9" name="テキスト ボックス 588"/>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99726</xdr:rowOff>
    </xdr:from>
    <xdr:to>
      <xdr:col>85</xdr:col>
      <xdr:colOff>177800</xdr:colOff>
      <xdr:row>57</xdr:row>
      <xdr:rowOff>29876</xdr:rowOff>
    </xdr:to>
    <xdr:sp macro="" textlink="">
      <xdr:nvSpPr>
        <xdr:cNvPr id="597" name="楕円 596"/>
        <xdr:cNvSpPr/>
      </xdr:nvSpPr>
      <xdr:spPr>
        <a:xfrm>
          <a:off x="16268700" y="97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78153</xdr:rowOff>
    </xdr:from>
    <xdr:ext cx="534377" cy="259045"/>
    <xdr:sp macro="" textlink="">
      <xdr:nvSpPr>
        <xdr:cNvPr id="598" name="教育費該当値テキスト"/>
        <xdr:cNvSpPr txBox="1"/>
      </xdr:nvSpPr>
      <xdr:spPr>
        <a:xfrm>
          <a:off x="16370300" y="96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17528</xdr:rowOff>
    </xdr:from>
    <xdr:to>
      <xdr:col>81</xdr:col>
      <xdr:colOff>101600</xdr:colOff>
      <xdr:row>56</xdr:row>
      <xdr:rowOff>119128</xdr:rowOff>
    </xdr:to>
    <xdr:sp macro="" textlink="">
      <xdr:nvSpPr>
        <xdr:cNvPr id="599" name="楕円 598"/>
        <xdr:cNvSpPr/>
      </xdr:nvSpPr>
      <xdr:spPr>
        <a:xfrm>
          <a:off x="15430500" y="96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110255</xdr:rowOff>
    </xdr:from>
    <xdr:ext cx="534377" cy="259045"/>
    <xdr:sp macro="" textlink="">
      <xdr:nvSpPr>
        <xdr:cNvPr id="600" name="テキスト ボックス 599"/>
        <xdr:cNvSpPr txBox="1"/>
      </xdr:nvSpPr>
      <xdr:spPr>
        <a:xfrm>
          <a:off x="15214111" y="971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139437</xdr:rowOff>
    </xdr:from>
    <xdr:to>
      <xdr:col>76</xdr:col>
      <xdr:colOff>165100</xdr:colOff>
      <xdr:row>56</xdr:row>
      <xdr:rowOff>69587</xdr:rowOff>
    </xdr:to>
    <xdr:sp macro="" textlink="">
      <xdr:nvSpPr>
        <xdr:cNvPr id="601" name="楕円 600"/>
        <xdr:cNvSpPr/>
      </xdr:nvSpPr>
      <xdr:spPr>
        <a:xfrm>
          <a:off x="14541500" y="95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86114</xdr:rowOff>
    </xdr:from>
    <xdr:ext cx="534377" cy="259045"/>
    <xdr:sp macro="" textlink="">
      <xdr:nvSpPr>
        <xdr:cNvPr id="602" name="テキスト ボックス 601"/>
        <xdr:cNvSpPr txBox="1"/>
      </xdr:nvSpPr>
      <xdr:spPr>
        <a:xfrm>
          <a:off x="14325111" y="93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58904</xdr:rowOff>
    </xdr:from>
    <xdr:to>
      <xdr:col>72</xdr:col>
      <xdr:colOff>38100</xdr:colOff>
      <xdr:row>55</xdr:row>
      <xdr:rowOff>160504</xdr:rowOff>
    </xdr:to>
    <xdr:sp macro="" textlink="">
      <xdr:nvSpPr>
        <xdr:cNvPr id="603" name="楕円 602"/>
        <xdr:cNvSpPr/>
      </xdr:nvSpPr>
      <xdr:spPr>
        <a:xfrm>
          <a:off x="13652500" y="94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5581</xdr:rowOff>
    </xdr:from>
    <xdr:ext cx="534377" cy="259045"/>
    <xdr:sp macro="" textlink="">
      <xdr:nvSpPr>
        <xdr:cNvPr id="604" name="テキスト ボックス 603"/>
        <xdr:cNvSpPr txBox="1"/>
      </xdr:nvSpPr>
      <xdr:spPr>
        <a:xfrm>
          <a:off x="13436111" y="92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140841</xdr:rowOff>
    </xdr:from>
    <xdr:to>
      <xdr:col>67</xdr:col>
      <xdr:colOff>101600</xdr:colOff>
      <xdr:row>53</xdr:row>
      <xdr:rowOff>70991</xdr:rowOff>
    </xdr:to>
    <xdr:sp macro="" textlink="">
      <xdr:nvSpPr>
        <xdr:cNvPr id="605" name="楕円 604"/>
        <xdr:cNvSpPr/>
      </xdr:nvSpPr>
      <xdr:spPr>
        <a:xfrm>
          <a:off x="12763500" y="9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87518</xdr:rowOff>
    </xdr:from>
    <xdr:ext cx="534377" cy="259045"/>
    <xdr:sp macro="" textlink="">
      <xdr:nvSpPr>
        <xdr:cNvPr id="606" name="テキスト ボックス 605"/>
        <xdr:cNvSpPr txBox="1"/>
      </xdr:nvSpPr>
      <xdr:spPr>
        <a:xfrm>
          <a:off x="12547111" y="88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5770</xdr:rowOff>
    </xdr:from>
    <xdr:to>
      <xdr:col>85</xdr:col>
      <xdr:colOff>127000</xdr:colOff>
      <xdr:row>97</xdr:row>
      <xdr:rowOff>10854</xdr:rowOff>
    </xdr:to>
    <xdr:cxnSp macro="">
      <xdr:nvCxnSpPr>
        <xdr:cNvPr id="692" name="直線コネクタ 691"/>
        <xdr:cNvCxnSpPr/>
      </xdr:nvCxnSpPr>
      <xdr:spPr>
        <a:xfrm flipV="1">
          <a:off x="15481300" y="16636420"/>
          <a:ext cx="8382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10854</xdr:rowOff>
    </xdr:from>
    <xdr:to>
      <xdr:col>81</xdr:col>
      <xdr:colOff>50800</xdr:colOff>
      <xdr:row>97</xdr:row>
      <xdr:rowOff>16011</xdr:rowOff>
    </xdr:to>
    <xdr:cxnSp macro="">
      <xdr:nvCxnSpPr>
        <xdr:cNvPr id="695" name="直線コネクタ 694"/>
        <xdr:cNvCxnSpPr/>
      </xdr:nvCxnSpPr>
      <xdr:spPr>
        <a:xfrm flipV="1">
          <a:off x="14592300" y="1664150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36675</xdr:rowOff>
    </xdr:from>
    <xdr:ext cx="534377" cy="259045"/>
    <xdr:sp macro="" textlink="">
      <xdr:nvSpPr>
        <xdr:cNvPr id="697" name="テキスト ボックス 696"/>
        <xdr:cNvSpPr txBox="1"/>
      </xdr:nvSpPr>
      <xdr:spPr>
        <a:xfrm>
          <a:off x="15214111" y="163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170210</xdr:rowOff>
    </xdr:from>
    <xdr:to>
      <xdr:col>76</xdr:col>
      <xdr:colOff>114300</xdr:colOff>
      <xdr:row>97</xdr:row>
      <xdr:rowOff>16011</xdr:rowOff>
    </xdr:to>
    <xdr:cxnSp macro="">
      <xdr:nvCxnSpPr>
        <xdr:cNvPr id="698" name="直線コネクタ 697"/>
        <xdr:cNvCxnSpPr/>
      </xdr:nvCxnSpPr>
      <xdr:spPr>
        <a:xfrm>
          <a:off x="13703300" y="16629410"/>
          <a:ext cx="889000" cy="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38952</xdr:rowOff>
    </xdr:from>
    <xdr:ext cx="534377" cy="259045"/>
    <xdr:sp macro="" textlink="">
      <xdr:nvSpPr>
        <xdr:cNvPr id="700" name="テキスト ボックス 699"/>
        <xdr:cNvSpPr txBox="1"/>
      </xdr:nvSpPr>
      <xdr:spPr>
        <a:xfrm>
          <a:off x="14325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166226</xdr:rowOff>
    </xdr:from>
    <xdr:to>
      <xdr:col>71</xdr:col>
      <xdr:colOff>177800</xdr:colOff>
      <xdr:row>96</xdr:row>
      <xdr:rowOff>170210</xdr:rowOff>
    </xdr:to>
    <xdr:cxnSp macro="">
      <xdr:nvCxnSpPr>
        <xdr:cNvPr id="701" name="直線コネクタ 700"/>
        <xdr:cNvCxnSpPr/>
      </xdr:nvCxnSpPr>
      <xdr:spPr>
        <a:xfrm>
          <a:off x="12814300" y="16625426"/>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126420</xdr:rowOff>
    </xdr:from>
    <xdr:to>
      <xdr:col>85</xdr:col>
      <xdr:colOff>177800</xdr:colOff>
      <xdr:row>97</xdr:row>
      <xdr:rowOff>56570</xdr:rowOff>
    </xdr:to>
    <xdr:sp macro="" textlink="">
      <xdr:nvSpPr>
        <xdr:cNvPr id="711" name="楕円 710"/>
        <xdr:cNvSpPr/>
      </xdr:nvSpPr>
      <xdr:spPr>
        <a:xfrm>
          <a:off x="16268700" y="165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104847</xdr:rowOff>
    </xdr:from>
    <xdr:ext cx="534377" cy="259045"/>
    <xdr:sp macro="" textlink="">
      <xdr:nvSpPr>
        <xdr:cNvPr id="712" name="公債費該当値テキスト"/>
        <xdr:cNvSpPr txBox="1"/>
      </xdr:nvSpPr>
      <xdr:spPr>
        <a:xfrm>
          <a:off x="16370300" y="1656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131504</xdr:rowOff>
    </xdr:from>
    <xdr:to>
      <xdr:col>81</xdr:col>
      <xdr:colOff>101600</xdr:colOff>
      <xdr:row>97</xdr:row>
      <xdr:rowOff>61654</xdr:rowOff>
    </xdr:to>
    <xdr:sp macro="" textlink="">
      <xdr:nvSpPr>
        <xdr:cNvPr id="713" name="楕円 712"/>
        <xdr:cNvSpPr/>
      </xdr:nvSpPr>
      <xdr:spPr>
        <a:xfrm>
          <a:off x="15430500" y="165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52781</xdr:rowOff>
    </xdr:from>
    <xdr:ext cx="534377" cy="259045"/>
    <xdr:sp macro="" textlink="">
      <xdr:nvSpPr>
        <xdr:cNvPr id="714" name="テキスト ボックス 713"/>
        <xdr:cNvSpPr txBox="1"/>
      </xdr:nvSpPr>
      <xdr:spPr>
        <a:xfrm>
          <a:off x="15214111" y="166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136661</xdr:rowOff>
    </xdr:from>
    <xdr:to>
      <xdr:col>76</xdr:col>
      <xdr:colOff>165100</xdr:colOff>
      <xdr:row>97</xdr:row>
      <xdr:rowOff>66811</xdr:rowOff>
    </xdr:to>
    <xdr:sp macro="" textlink="">
      <xdr:nvSpPr>
        <xdr:cNvPr id="715" name="楕円 714"/>
        <xdr:cNvSpPr/>
      </xdr:nvSpPr>
      <xdr:spPr>
        <a:xfrm>
          <a:off x="14541500" y="165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57938</xdr:rowOff>
    </xdr:from>
    <xdr:ext cx="534377" cy="259045"/>
    <xdr:sp macro="" textlink="">
      <xdr:nvSpPr>
        <xdr:cNvPr id="716" name="テキスト ボックス 715"/>
        <xdr:cNvSpPr txBox="1"/>
      </xdr:nvSpPr>
      <xdr:spPr>
        <a:xfrm>
          <a:off x="14325111" y="166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119410</xdr:rowOff>
    </xdr:from>
    <xdr:to>
      <xdr:col>72</xdr:col>
      <xdr:colOff>38100</xdr:colOff>
      <xdr:row>97</xdr:row>
      <xdr:rowOff>49560</xdr:rowOff>
    </xdr:to>
    <xdr:sp macro="" textlink="">
      <xdr:nvSpPr>
        <xdr:cNvPr id="717" name="楕円 716"/>
        <xdr:cNvSpPr/>
      </xdr:nvSpPr>
      <xdr:spPr>
        <a:xfrm>
          <a:off x="13652500" y="165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40687</xdr:rowOff>
    </xdr:from>
    <xdr:ext cx="534377" cy="259045"/>
    <xdr:sp macro="" textlink="">
      <xdr:nvSpPr>
        <xdr:cNvPr id="718" name="テキスト ボックス 717"/>
        <xdr:cNvSpPr txBox="1"/>
      </xdr:nvSpPr>
      <xdr:spPr>
        <a:xfrm>
          <a:off x="13436111" y="1667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115426</xdr:rowOff>
    </xdr:from>
    <xdr:to>
      <xdr:col>67</xdr:col>
      <xdr:colOff>101600</xdr:colOff>
      <xdr:row>97</xdr:row>
      <xdr:rowOff>45576</xdr:rowOff>
    </xdr:to>
    <xdr:sp macro="" textlink="">
      <xdr:nvSpPr>
        <xdr:cNvPr id="719" name="楕円 718"/>
        <xdr:cNvSpPr/>
      </xdr:nvSpPr>
      <xdr:spPr>
        <a:xfrm>
          <a:off x="12763500" y="165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36703</xdr:rowOff>
    </xdr:from>
    <xdr:ext cx="534377" cy="259045"/>
    <xdr:sp macro="" textlink="">
      <xdr:nvSpPr>
        <xdr:cNvPr id="720" name="テキスト ボックス 719"/>
        <xdr:cNvSpPr txBox="1"/>
      </xdr:nvSpPr>
      <xdr:spPr>
        <a:xfrm>
          <a:off x="12547111" y="166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94633</xdr:rowOff>
    </xdr:from>
    <xdr:to>
      <xdr:col>116</xdr:col>
      <xdr:colOff>63500</xdr:colOff>
      <xdr:row>39</xdr:row>
      <xdr:rowOff>96266</xdr:rowOff>
    </xdr:to>
    <xdr:cxnSp macro="">
      <xdr:nvCxnSpPr>
        <xdr:cNvPr id="751" name="直線コネクタ 750"/>
        <xdr:cNvCxnSpPr/>
      </xdr:nvCxnSpPr>
      <xdr:spPr>
        <a:xfrm flipV="1">
          <a:off x="21323300" y="678118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66984</xdr:rowOff>
    </xdr:from>
    <xdr:to>
      <xdr:col>111</xdr:col>
      <xdr:colOff>177800</xdr:colOff>
      <xdr:row>39</xdr:row>
      <xdr:rowOff>96266</xdr:rowOff>
    </xdr:to>
    <xdr:cxnSp macro="">
      <xdr:nvCxnSpPr>
        <xdr:cNvPr id="754" name="直線コネクタ 753"/>
        <xdr:cNvCxnSpPr/>
      </xdr:nvCxnSpPr>
      <xdr:spPr>
        <a:xfrm>
          <a:off x="20434300" y="6753534"/>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66984</xdr:rowOff>
    </xdr:from>
    <xdr:to>
      <xdr:col>107</xdr:col>
      <xdr:colOff>50800</xdr:colOff>
      <xdr:row>39</xdr:row>
      <xdr:rowOff>70358</xdr:rowOff>
    </xdr:to>
    <xdr:cxnSp macro="">
      <xdr:nvCxnSpPr>
        <xdr:cNvPr id="757" name="直線コネクタ 756"/>
        <xdr:cNvCxnSpPr/>
      </xdr:nvCxnSpPr>
      <xdr:spPr>
        <a:xfrm flipV="1">
          <a:off x="19545300" y="6753534"/>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124586</xdr:rowOff>
    </xdr:from>
    <xdr:ext cx="378565" cy="259045"/>
    <xdr:sp macro="" textlink="">
      <xdr:nvSpPr>
        <xdr:cNvPr id="759" name="テキスト ボックス 758"/>
        <xdr:cNvSpPr txBox="1"/>
      </xdr:nvSpPr>
      <xdr:spPr>
        <a:xfrm>
          <a:off x="20245017" y="681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139374</xdr:rowOff>
    </xdr:from>
    <xdr:to>
      <xdr:col>102</xdr:col>
      <xdr:colOff>114300</xdr:colOff>
      <xdr:row>39</xdr:row>
      <xdr:rowOff>70358</xdr:rowOff>
    </xdr:to>
    <xdr:cxnSp macro="">
      <xdr:nvCxnSpPr>
        <xdr:cNvPr id="760" name="直線コネクタ 759"/>
        <xdr:cNvCxnSpPr/>
      </xdr:nvCxnSpPr>
      <xdr:spPr>
        <a:xfrm>
          <a:off x="18656300" y="6654474"/>
          <a:ext cx="889000" cy="10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130029</xdr:rowOff>
    </xdr:from>
    <xdr:ext cx="313932" cy="259045"/>
    <xdr:sp macro="" textlink="">
      <xdr:nvSpPr>
        <xdr:cNvPr id="762" name="テキスト ボックス 761"/>
        <xdr:cNvSpPr txBox="1"/>
      </xdr:nvSpPr>
      <xdr:spPr>
        <a:xfrm>
          <a:off x="19388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118925</xdr:rowOff>
    </xdr:from>
    <xdr:ext cx="378565" cy="259045"/>
    <xdr:sp macro="" textlink="">
      <xdr:nvSpPr>
        <xdr:cNvPr id="764" name="テキスト ボックス 763"/>
        <xdr:cNvSpPr txBox="1"/>
      </xdr:nvSpPr>
      <xdr:spPr>
        <a:xfrm>
          <a:off x="18467017" y="680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43833</xdr:rowOff>
    </xdr:from>
    <xdr:to>
      <xdr:col>116</xdr:col>
      <xdr:colOff>114300</xdr:colOff>
      <xdr:row>39</xdr:row>
      <xdr:rowOff>145433</xdr:rowOff>
    </xdr:to>
    <xdr:sp macro="" textlink="">
      <xdr:nvSpPr>
        <xdr:cNvPr id="770" name="楕円 769"/>
        <xdr:cNvSpPr/>
      </xdr:nvSpPr>
      <xdr:spPr>
        <a:xfrm>
          <a:off x="22110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313932" cy="259045"/>
    <xdr:sp macro="" textlink="">
      <xdr:nvSpPr>
        <xdr:cNvPr id="771" name="諸支出金該当値テキスト"/>
        <xdr:cNvSpPr txBox="1"/>
      </xdr:nvSpPr>
      <xdr:spPr>
        <a:xfrm>
          <a:off x="22212300" y="6661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45466</xdr:rowOff>
    </xdr:from>
    <xdr:to>
      <xdr:col>112</xdr:col>
      <xdr:colOff>38100</xdr:colOff>
      <xdr:row>39</xdr:row>
      <xdr:rowOff>147066</xdr:rowOff>
    </xdr:to>
    <xdr:sp macro="" textlink="">
      <xdr:nvSpPr>
        <xdr:cNvPr id="772" name="楕円 771"/>
        <xdr:cNvSpPr/>
      </xdr:nvSpPr>
      <xdr:spPr>
        <a:xfrm>
          <a:off x="21272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138193</xdr:rowOff>
    </xdr:from>
    <xdr:ext cx="313932" cy="259045"/>
    <xdr:sp macro="" textlink="">
      <xdr:nvSpPr>
        <xdr:cNvPr id="773" name="テキスト ボックス 772"/>
        <xdr:cNvSpPr txBox="1"/>
      </xdr:nvSpPr>
      <xdr:spPr>
        <a:xfrm>
          <a:off x="21166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16184</xdr:rowOff>
    </xdr:from>
    <xdr:to>
      <xdr:col>107</xdr:col>
      <xdr:colOff>101600</xdr:colOff>
      <xdr:row>39</xdr:row>
      <xdr:rowOff>117784</xdr:rowOff>
    </xdr:to>
    <xdr:sp macro="" textlink="">
      <xdr:nvSpPr>
        <xdr:cNvPr id="774" name="楕円 773"/>
        <xdr:cNvSpPr/>
      </xdr:nvSpPr>
      <xdr:spPr>
        <a:xfrm>
          <a:off x="20383500" y="67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134311</xdr:rowOff>
    </xdr:from>
    <xdr:ext cx="378565" cy="259045"/>
    <xdr:sp macro="" textlink="">
      <xdr:nvSpPr>
        <xdr:cNvPr id="775" name="テキスト ボックス 774"/>
        <xdr:cNvSpPr txBox="1"/>
      </xdr:nvSpPr>
      <xdr:spPr>
        <a:xfrm>
          <a:off x="20245017" y="6477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19558</xdr:rowOff>
    </xdr:from>
    <xdr:to>
      <xdr:col>102</xdr:col>
      <xdr:colOff>165100</xdr:colOff>
      <xdr:row>39</xdr:row>
      <xdr:rowOff>121158</xdr:rowOff>
    </xdr:to>
    <xdr:sp macro="" textlink="">
      <xdr:nvSpPr>
        <xdr:cNvPr id="776" name="楕円 775"/>
        <xdr:cNvSpPr/>
      </xdr:nvSpPr>
      <xdr:spPr>
        <a:xfrm>
          <a:off x="19494500" y="67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137685</xdr:rowOff>
    </xdr:from>
    <xdr:ext cx="378565" cy="259045"/>
    <xdr:sp macro="" textlink="">
      <xdr:nvSpPr>
        <xdr:cNvPr id="777" name="テキスト ボックス 776"/>
        <xdr:cNvSpPr txBox="1"/>
      </xdr:nvSpPr>
      <xdr:spPr>
        <a:xfrm>
          <a:off x="19356017" y="648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78" name="楕円 777"/>
        <xdr:cNvSpPr/>
      </xdr:nvSpPr>
      <xdr:spPr>
        <a:xfrm>
          <a:off x="18605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35250</xdr:rowOff>
    </xdr:from>
    <xdr:ext cx="469744" cy="259045"/>
    <xdr:sp macro="" textlink="">
      <xdr:nvSpPr>
        <xdr:cNvPr id="779" name="テキスト ボックス 778"/>
        <xdr:cNvSpPr txBox="1"/>
      </xdr:nvSpPr>
      <xdr:spPr>
        <a:xfrm>
          <a:off x="18421428" y="637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年度に実施した</a:t>
          </a:r>
          <a:r>
            <a:rPr kumimoji="1" lang="ja-JP" altLang="ja-JP" sz="1100">
              <a:solidFill>
                <a:schemeClr val="dk1"/>
              </a:solidFill>
              <a:effectLst/>
              <a:latin typeface="+mn-lt"/>
              <a:ea typeface="+mn-ea"/>
              <a:cs typeface="+mn-cs"/>
            </a:rPr>
            <a:t>特別定額給付金給付事業費の</a:t>
          </a:r>
          <a:r>
            <a:rPr kumimoji="1" lang="ja-JP" altLang="en-US" sz="1100">
              <a:solidFill>
                <a:schemeClr val="dk1"/>
              </a:solidFill>
              <a:effectLst/>
              <a:latin typeface="+mn-lt"/>
              <a:ea typeface="+mn-ea"/>
              <a:cs typeface="+mn-cs"/>
            </a:rPr>
            <a:t>減少と</a:t>
          </a:r>
          <a:r>
            <a:rPr kumimoji="1" lang="ja-JP" altLang="ja-JP" sz="1100">
              <a:solidFill>
                <a:schemeClr val="dk1"/>
              </a:solidFill>
              <a:effectLst/>
              <a:latin typeface="+mn-lt"/>
              <a:ea typeface="+mn-ea"/>
              <a:cs typeface="+mn-cs"/>
            </a:rPr>
            <a:t>道の駅「くるくる なると」整備事業</a:t>
          </a:r>
          <a:r>
            <a:rPr kumimoji="1" lang="ja-JP" altLang="en-US" sz="1100">
              <a:solidFill>
                <a:schemeClr val="dk1"/>
              </a:solidFill>
              <a:effectLst/>
              <a:latin typeface="+mn-lt"/>
              <a:ea typeface="+mn-ea"/>
              <a:cs typeface="+mn-cs"/>
            </a:rPr>
            <a:t>や積立金の増加</a:t>
          </a:r>
          <a:r>
            <a:rPr kumimoji="1" lang="ja-JP" altLang="ja-JP" sz="1100">
              <a:solidFill>
                <a:schemeClr val="dk1"/>
              </a:solidFill>
              <a:effectLst/>
              <a:latin typeface="+mn-lt"/>
              <a:ea typeface="+mn-ea"/>
              <a:cs typeface="+mn-cs"/>
            </a:rPr>
            <a:t>影響によるものである。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、衛生費、商工費は、</a:t>
          </a:r>
          <a:r>
            <a:rPr kumimoji="1" lang="ja-JP" altLang="ja-JP" sz="1100">
              <a:solidFill>
                <a:schemeClr val="dk1"/>
              </a:solidFill>
              <a:effectLst/>
              <a:latin typeface="+mn-lt"/>
              <a:ea typeface="+mn-ea"/>
              <a:cs typeface="+mn-cs"/>
            </a:rPr>
            <a:t>子育て世帯や住民税非課税世帯等への臨時特別給付金給付事業</a:t>
          </a:r>
          <a:r>
            <a:rPr kumimoji="1" lang="ja-JP" altLang="en-US" sz="1100">
              <a:solidFill>
                <a:schemeClr val="dk1"/>
              </a:solidFill>
              <a:effectLst/>
              <a:latin typeface="+mn-lt"/>
              <a:ea typeface="+mn-ea"/>
              <a:cs typeface="+mn-cs"/>
            </a:rPr>
            <a:t>や新型コロナウイルスワクチン接種事業、新型コロナウイルス感染症経済対策事業など、</a:t>
          </a:r>
          <a:r>
            <a:rPr kumimoji="1" lang="ja-JP" altLang="ja-JP" sz="1100">
              <a:solidFill>
                <a:schemeClr val="dk1"/>
              </a:solidFill>
              <a:effectLst/>
              <a:latin typeface="+mn-lt"/>
              <a:ea typeface="+mn-ea"/>
              <a:cs typeface="+mn-cs"/>
            </a:rPr>
            <a:t>新型コロナウイルス感染症対策として実施した</a:t>
          </a:r>
          <a:r>
            <a:rPr kumimoji="1" lang="ja-JP" altLang="en-US" sz="1100">
              <a:solidFill>
                <a:schemeClr val="dk1"/>
              </a:solidFill>
              <a:effectLst/>
              <a:latin typeface="+mn-lt"/>
              <a:ea typeface="+mn-ea"/>
              <a:cs typeface="+mn-cs"/>
            </a:rPr>
            <a:t>事業費の増加が影響している。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・土木費は、道路・橋りょうや排水機場について、長寿命化事業や緊急自然災害防止対策事業を実施していることから、増加傾向となっている。</a:t>
          </a:r>
          <a:endParaRPr lang="en-US"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・教育費は、学校施設の耐震化事業</a:t>
          </a:r>
          <a:r>
            <a:rPr kumimoji="1" lang="ja-JP" altLang="en-US" sz="1100">
              <a:solidFill>
                <a:schemeClr val="dk1"/>
              </a:solidFill>
              <a:effectLst/>
              <a:latin typeface="+mn-lt"/>
              <a:ea typeface="+mn-ea"/>
              <a:cs typeface="+mn-cs"/>
            </a:rPr>
            <a:t>やトイレ、空調などの大規模改造事業が順次完了しており、減少傾向となっている。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決算額では減少しているものの、分母の人口減少が影響し微増となった。</a:t>
          </a:r>
          <a:r>
            <a:rPr kumimoji="1" lang="ja-JP" altLang="ja-JP" sz="1100">
              <a:solidFill>
                <a:schemeClr val="dk1"/>
              </a:solidFill>
              <a:effectLst/>
              <a:latin typeface="+mn-lt"/>
              <a:ea typeface="+mn-ea"/>
              <a:cs typeface="+mn-cs"/>
            </a:rPr>
            <a:t>今後も新庁舎整備事業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鳴門市・北島町共同浄水場整備</a:t>
          </a:r>
          <a:r>
            <a:rPr kumimoji="1" lang="ja-JP" altLang="en-US" sz="1100">
              <a:solidFill>
                <a:schemeClr val="dk1"/>
              </a:solidFill>
              <a:effectLst/>
              <a:latin typeface="+mn-lt"/>
              <a:ea typeface="+mn-ea"/>
              <a:cs typeface="+mn-cs"/>
            </a:rPr>
            <a:t>といった</a:t>
          </a:r>
          <a:r>
            <a:rPr kumimoji="1" lang="ja-JP" altLang="ja-JP" sz="1100">
              <a:solidFill>
                <a:schemeClr val="dk1"/>
              </a:solidFill>
              <a:effectLst/>
              <a:latin typeface="+mn-lt"/>
              <a:ea typeface="+mn-ea"/>
              <a:cs typeface="+mn-cs"/>
            </a:rPr>
            <a:t>大</a:t>
          </a:r>
          <a:r>
            <a:rPr kumimoji="1" lang="ja-JP" altLang="en-US" sz="1100">
              <a:solidFill>
                <a:schemeClr val="dk1"/>
              </a:solidFill>
              <a:effectLst/>
              <a:latin typeface="+mn-lt"/>
              <a:ea typeface="+mn-ea"/>
              <a:cs typeface="+mn-cs"/>
            </a:rPr>
            <a:t>型</a:t>
          </a:r>
          <a:r>
            <a:rPr kumimoji="1" lang="ja-JP" altLang="ja-JP" sz="1100">
              <a:solidFill>
                <a:schemeClr val="dk1"/>
              </a:solidFill>
              <a:effectLst/>
              <a:latin typeface="+mn-lt"/>
              <a:ea typeface="+mn-ea"/>
              <a:cs typeface="+mn-cs"/>
            </a:rPr>
            <a:t>事業が予定されているため、</a:t>
          </a:r>
          <a:r>
            <a:rPr kumimoji="1" lang="ja-JP" altLang="en-US" sz="1100">
              <a:solidFill>
                <a:schemeClr val="dk1"/>
              </a:solidFill>
              <a:effectLst/>
              <a:latin typeface="+mn-lt"/>
              <a:ea typeface="+mn-ea"/>
              <a:cs typeface="+mn-cs"/>
            </a:rPr>
            <a:t>増加傾向となる</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財政調整基金残高及び実質単年度収支については、</a:t>
          </a:r>
          <a:r>
            <a:rPr kumimoji="1" lang="ja-JP" altLang="ja-JP" sz="1100">
              <a:solidFill>
                <a:schemeClr val="dk1"/>
              </a:solidFill>
              <a:effectLst/>
              <a:latin typeface="+mn-lt"/>
              <a:ea typeface="+mn-ea"/>
              <a:cs typeface="+mn-cs"/>
            </a:rPr>
            <a:t>ボートレース競走事業会計から</a:t>
          </a:r>
          <a:r>
            <a:rPr kumimoji="1" lang="ja-JP" altLang="en-US" sz="1100">
              <a:solidFill>
                <a:schemeClr val="dk1"/>
              </a:solidFill>
              <a:effectLst/>
              <a:latin typeface="+mn-lt"/>
              <a:ea typeface="+mn-ea"/>
              <a:cs typeface="+mn-cs"/>
            </a:rPr>
            <a:t>繰り入れた事業</a:t>
          </a:r>
          <a:r>
            <a:rPr kumimoji="1" lang="ja-JP" altLang="ja-JP" sz="1100">
              <a:solidFill>
                <a:schemeClr val="dk1"/>
              </a:solidFill>
              <a:effectLst/>
              <a:latin typeface="+mn-lt"/>
              <a:ea typeface="+mn-ea"/>
              <a:cs typeface="+mn-cs"/>
            </a:rPr>
            <a:t>収益金</a:t>
          </a:r>
          <a:r>
            <a:rPr kumimoji="1" lang="ja-JP" altLang="en-US" sz="1100">
              <a:solidFill>
                <a:schemeClr val="dk1"/>
              </a:solidFill>
              <a:effectLst/>
              <a:latin typeface="+mn-lt"/>
              <a:ea typeface="+mn-ea"/>
              <a:cs typeface="+mn-cs"/>
            </a:rPr>
            <a:t>を原資とした基金積立額の増加により、比率は大幅に増加した。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実質収支については、安定的な黒字を保っているものの、</a:t>
          </a:r>
          <a:r>
            <a:rPr kumimoji="1" lang="ja-JP" altLang="en-US" sz="1100">
              <a:solidFill>
                <a:schemeClr val="dk1"/>
              </a:solidFill>
              <a:effectLst/>
              <a:latin typeface="+mn-lt"/>
              <a:ea typeface="+mn-ea"/>
              <a:cs typeface="+mn-cs"/>
            </a:rPr>
            <a:t>今後も社会保障関係費の増加や各特別会計への繰出金の高止まり傾向が続くとともに、新庁舎整備事業や老朽化の進むごみ処理施設関連費用、防災・減災対策など、緊急性の高い投資的経費が引き続き必要となり、</a:t>
          </a:r>
          <a:r>
            <a:rPr kumimoji="1" lang="ja-JP" altLang="ja-JP" sz="1100">
              <a:solidFill>
                <a:schemeClr val="dk1"/>
              </a:solidFill>
              <a:effectLst/>
              <a:latin typeface="+mn-lt"/>
              <a:ea typeface="+mn-ea"/>
              <a:cs typeface="+mn-cs"/>
            </a:rPr>
            <a:t>予断を許さない状況である。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endParaRPr lang="ja-JP" altLang="ja-JP" sz="1400">
            <a:effectLst/>
          </a:endParaRPr>
        </a:p>
        <a:p>
          <a:r>
            <a:rPr kumimoji="1" lang="ja-JP" altLang="ja-JP" sz="1100">
              <a:solidFill>
                <a:schemeClr val="dk1"/>
              </a:solidFill>
              <a:effectLst/>
              <a:latin typeface="+mn-lt"/>
              <a:ea typeface="+mn-ea"/>
              <a:cs typeface="+mn-cs"/>
            </a:rPr>
            <a:t>　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4276;&#28716;PC/&#29031;&#20250;&#12539;&#36890;&#30693;&#65288;&#30476;&#65289;/&#65288;&#8251;R3&#24180;&#24230;&#27770;&#31639;&#12414;&#12391;&#65289;&#36001;&#25919;&#29366;&#27841;&#36039;&#26009;&#38598;/R3&#24180;&#24230;&#27770;&#31639;&#20998;/01_1&#22238;&#30446;&#20844;&#38283;&#20998;/07&#12288;HP&#20844;&#34920;/&#12456;&#12463;&#12475;&#12523;&#25522;&#36617;&#12487;&#12540;&#12479;/&#20196;&#21644;3&#24180;&#24230;&#12288;&#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65037</v>
          </cell>
          <cell r="F3">
            <v>70615</v>
          </cell>
        </row>
        <row r="5">
          <cell r="A5" t="str">
            <v xml:space="preserve"> H30</v>
          </cell>
          <cell r="D5">
            <v>46092</v>
          </cell>
          <cell r="F5">
            <v>69185</v>
          </cell>
        </row>
        <row r="7">
          <cell r="A7" t="str">
            <v xml:space="preserve"> R01</v>
          </cell>
          <cell r="D7">
            <v>47461</v>
          </cell>
          <cell r="F7">
            <v>70166</v>
          </cell>
        </row>
        <row r="9">
          <cell r="A9" t="str">
            <v xml:space="preserve"> R02</v>
          </cell>
          <cell r="D9">
            <v>53439</v>
          </cell>
          <cell r="F9">
            <v>70329</v>
          </cell>
        </row>
        <row r="11">
          <cell r="A11" t="str">
            <v xml:space="preserve"> R03</v>
          </cell>
          <cell r="D11">
            <v>76924</v>
          </cell>
          <cell r="F11">
            <v>71871</v>
          </cell>
        </row>
        <row r="18">
          <cell r="B18" t="str">
            <v>H29</v>
          </cell>
          <cell r="C18" t="str">
            <v>H30</v>
          </cell>
          <cell r="D18" t="str">
            <v>R01</v>
          </cell>
          <cell r="E18" t="str">
            <v>R02</v>
          </cell>
          <cell r="F18" t="str">
            <v>R03</v>
          </cell>
        </row>
        <row r="19">
          <cell r="A19" t="str">
            <v>実質収支額</v>
          </cell>
          <cell r="B19">
            <v>4.9800000000000004</v>
          </cell>
          <cell r="C19">
            <v>5.51</v>
          </cell>
          <cell r="D19">
            <v>5.44</v>
          </cell>
          <cell r="E19">
            <v>6.24</v>
          </cell>
          <cell r="F19">
            <v>6.21</v>
          </cell>
        </row>
        <row r="20">
          <cell r="A20" t="str">
            <v>財政調整基金残高</v>
          </cell>
          <cell r="B20">
            <v>8.67</v>
          </cell>
          <cell r="C20">
            <v>14.03</v>
          </cell>
          <cell r="D20">
            <v>12.63</v>
          </cell>
          <cell r="E20">
            <v>9.9600000000000009</v>
          </cell>
          <cell r="F20">
            <v>20.22</v>
          </cell>
        </row>
        <row r="21">
          <cell r="A21" t="str">
            <v>実質単年度収支</v>
          </cell>
          <cell r="B21">
            <v>0.68</v>
          </cell>
          <cell r="C21">
            <v>5.79</v>
          </cell>
          <cell r="D21">
            <v>-1.47</v>
          </cell>
          <cell r="E21">
            <v>-1.31</v>
          </cell>
          <cell r="F21">
            <v>10.83</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0.17</v>
          </cell>
          <cell r="D27" t="e">
            <v>#N/A</v>
          </cell>
          <cell r="E27">
            <v>0.16</v>
          </cell>
          <cell r="F27" t="e">
            <v>#N/A</v>
          </cell>
          <cell r="G27">
            <v>0.06</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鳴門市光熱水費等支出特別会計</v>
          </cell>
          <cell r="B29" t="e">
            <v>#N/A</v>
          </cell>
          <cell r="C29">
            <v>0</v>
          </cell>
          <cell r="D29" t="e">
            <v>#N/A</v>
          </cell>
          <cell r="E29">
            <v>0</v>
          </cell>
          <cell r="F29" t="e">
            <v>#N/A</v>
          </cell>
          <cell r="G29">
            <v>0</v>
          </cell>
          <cell r="H29" t="e">
            <v>#N/A</v>
          </cell>
          <cell r="I29">
            <v>0</v>
          </cell>
          <cell r="J29" t="e">
            <v>#N/A</v>
          </cell>
          <cell r="K29">
            <v>0</v>
          </cell>
        </row>
        <row r="30">
          <cell r="A30" t="str">
            <v>鳴門市後期高齢者医療特別会計</v>
          </cell>
          <cell r="B30" t="e">
            <v>#N/A</v>
          </cell>
          <cell r="C30">
            <v>0.18</v>
          </cell>
          <cell r="D30" t="e">
            <v>#N/A</v>
          </cell>
          <cell r="E30">
            <v>0.18</v>
          </cell>
          <cell r="F30" t="e">
            <v>#N/A</v>
          </cell>
          <cell r="G30">
            <v>0.17</v>
          </cell>
          <cell r="H30" t="e">
            <v>#N/A</v>
          </cell>
          <cell r="I30">
            <v>0.17</v>
          </cell>
          <cell r="J30" t="e">
            <v>#N/A</v>
          </cell>
          <cell r="K30">
            <v>0.23</v>
          </cell>
        </row>
        <row r="31">
          <cell r="A31" t="str">
            <v>鳴門市国民健康保険事業特別会計</v>
          </cell>
          <cell r="B31" t="e">
            <v>#N/A</v>
          </cell>
          <cell r="C31">
            <v>0.55000000000000004</v>
          </cell>
          <cell r="D31" t="e">
            <v>#N/A</v>
          </cell>
          <cell r="E31">
            <v>0.49</v>
          </cell>
          <cell r="F31" t="e">
            <v>#N/A</v>
          </cell>
          <cell r="G31">
            <v>0.23</v>
          </cell>
          <cell r="H31" t="e">
            <v>#N/A</v>
          </cell>
          <cell r="I31">
            <v>0.41</v>
          </cell>
          <cell r="J31" t="e">
            <v>#N/A</v>
          </cell>
          <cell r="K31">
            <v>0.43</v>
          </cell>
        </row>
        <row r="32">
          <cell r="A32" t="str">
            <v>鳴門市下水道事業会計</v>
          </cell>
          <cell r="B32" t="e">
            <v>#VALUE!</v>
          </cell>
          <cell r="C32" t="e">
            <v>#VALUE!</v>
          </cell>
          <cell r="D32" t="e">
            <v>#VALUE!</v>
          </cell>
          <cell r="E32" t="e">
            <v>#VALUE!</v>
          </cell>
          <cell r="F32" t="e">
            <v>#VALUE!</v>
          </cell>
          <cell r="G32" t="e">
            <v>#VALUE!</v>
          </cell>
          <cell r="H32" t="e">
            <v>#N/A</v>
          </cell>
          <cell r="I32">
            <v>0.54</v>
          </cell>
          <cell r="J32" t="e">
            <v>#N/A</v>
          </cell>
          <cell r="K32">
            <v>1.4</v>
          </cell>
        </row>
        <row r="33">
          <cell r="A33" t="str">
            <v>鳴門市介護保険事業特別会計</v>
          </cell>
          <cell r="B33" t="e">
            <v>#N/A</v>
          </cell>
          <cell r="C33">
            <v>1.4</v>
          </cell>
          <cell r="D33" t="e">
            <v>#N/A</v>
          </cell>
          <cell r="E33">
            <v>1.89</v>
          </cell>
          <cell r="F33" t="e">
            <v>#N/A</v>
          </cell>
          <cell r="G33">
            <v>2</v>
          </cell>
          <cell r="H33" t="e">
            <v>#N/A</v>
          </cell>
          <cell r="I33">
            <v>0.97</v>
          </cell>
          <cell r="J33" t="e">
            <v>#N/A</v>
          </cell>
          <cell r="K33">
            <v>2.46</v>
          </cell>
        </row>
        <row r="34">
          <cell r="A34" t="str">
            <v>一般会計</v>
          </cell>
          <cell r="B34" t="e">
            <v>#N/A</v>
          </cell>
          <cell r="C34">
            <v>4.9400000000000004</v>
          </cell>
          <cell r="D34" t="e">
            <v>#N/A</v>
          </cell>
          <cell r="E34">
            <v>5.47</v>
          </cell>
          <cell r="F34" t="e">
            <v>#N/A</v>
          </cell>
          <cell r="G34">
            <v>5.39</v>
          </cell>
          <cell r="H34" t="e">
            <v>#N/A</v>
          </cell>
          <cell r="I34">
            <v>6.24</v>
          </cell>
          <cell r="J34" t="e">
            <v>#N/A</v>
          </cell>
          <cell r="K34">
            <v>6.21</v>
          </cell>
        </row>
        <row r="35">
          <cell r="A35" t="str">
            <v>鳴門市水道事業会計</v>
          </cell>
          <cell r="B35" t="e">
            <v>#N/A</v>
          </cell>
          <cell r="C35">
            <v>11.38</v>
          </cell>
          <cell r="D35" t="e">
            <v>#N/A</v>
          </cell>
          <cell r="E35">
            <v>10.51</v>
          </cell>
          <cell r="F35" t="e">
            <v>#N/A</v>
          </cell>
          <cell r="G35">
            <v>12.45</v>
          </cell>
          <cell r="H35" t="e">
            <v>#N/A</v>
          </cell>
          <cell r="I35">
            <v>14.18</v>
          </cell>
          <cell r="J35" t="e">
            <v>#N/A</v>
          </cell>
          <cell r="K35">
            <v>16.420000000000002</v>
          </cell>
        </row>
        <row r="36">
          <cell r="A36" t="str">
            <v>鳴門市モーターボート競走事業会計</v>
          </cell>
          <cell r="B36" t="e">
            <v>#N/A</v>
          </cell>
          <cell r="C36">
            <v>40.409999999999997</v>
          </cell>
          <cell r="D36" t="e">
            <v>#N/A</v>
          </cell>
          <cell r="E36">
            <v>52.41</v>
          </cell>
          <cell r="F36" t="e">
            <v>#N/A</v>
          </cell>
          <cell r="G36">
            <v>76.2</v>
          </cell>
          <cell r="H36" t="e">
            <v>#N/A</v>
          </cell>
          <cell r="I36">
            <v>114.46</v>
          </cell>
          <cell r="J36" t="e">
            <v>#N/A</v>
          </cell>
          <cell r="K36">
            <v>119.61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1587</v>
          </cell>
          <cell r="G42">
            <v>1598</v>
          </cell>
          <cell r="J42">
            <v>1604</v>
          </cell>
          <cell r="M42">
            <v>1619</v>
          </cell>
          <cell r="P42">
            <v>1571</v>
          </cell>
        </row>
        <row r="43">
          <cell r="A43" t="str">
            <v>一時借入金の利子</v>
          </cell>
          <cell r="B43">
            <v>0</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322</v>
          </cell>
          <cell r="E46">
            <v>339</v>
          </cell>
          <cell r="H46">
            <v>345</v>
          </cell>
          <cell r="K46">
            <v>349</v>
          </cell>
          <cell r="N46">
            <v>361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3006</v>
          </cell>
          <cell r="E49">
            <v>2949</v>
          </cell>
          <cell r="H49">
            <v>2775</v>
          </cell>
          <cell r="K49">
            <v>2779</v>
          </cell>
          <cell r="N49">
            <v>2777</v>
          </cell>
        </row>
        <row r="50">
          <cell r="A50" t="str">
            <v>実質公債費比率の分子</v>
          </cell>
          <cell r="B50" t="e">
            <v>#N/A</v>
          </cell>
          <cell r="C50">
            <v>1741</v>
          </cell>
          <cell r="D50" t="e">
            <v>#N/A</v>
          </cell>
          <cell r="E50" t="e">
            <v>#N/A</v>
          </cell>
          <cell r="F50">
            <v>1690</v>
          </cell>
          <cell r="G50" t="e">
            <v>#N/A</v>
          </cell>
          <cell r="H50" t="e">
            <v>#N/A</v>
          </cell>
          <cell r="I50">
            <v>1516</v>
          </cell>
          <cell r="J50" t="e">
            <v>#N/A</v>
          </cell>
          <cell r="K50" t="e">
            <v>#N/A</v>
          </cell>
          <cell r="L50">
            <v>1509</v>
          </cell>
          <cell r="M50" t="e">
            <v>#N/A</v>
          </cell>
          <cell r="N50" t="e">
            <v>#N/A</v>
          </cell>
          <cell r="O50">
            <v>1567</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18517</v>
          </cell>
          <cell r="G56">
            <v>18732</v>
          </cell>
          <cell r="J56">
            <v>18242</v>
          </cell>
          <cell r="M56">
            <v>18127</v>
          </cell>
          <cell r="P56">
            <v>18364</v>
          </cell>
        </row>
        <row r="57">
          <cell r="A57" t="str">
            <v>充当可能特定歳入</v>
          </cell>
          <cell r="D57">
            <v>511</v>
          </cell>
          <cell r="G57">
            <v>534</v>
          </cell>
          <cell r="J57">
            <v>531</v>
          </cell>
          <cell r="M57">
            <v>509</v>
          </cell>
          <cell r="P57">
            <v>498</v>
          </cell>
        </row>
        <row r="58">
          <cell r="A58" t="str">
            <v>充当可能基金</v>
          </cell>
          <cell r="D58">
            <v>3357</v>
          </cell>
          <cell r="G58">
            <v>3949</v>
          </cell>
          <cell r="J58">
            <v>4514</v>
          </cell>
          <cell r="M58">
            <v>5083</v>
          </cell>
          <cell r="P58">
            <v>9863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3157</v>
          </cell>
          <cell r="E62">
            <v>3197</v>
          </cell>
          <cell r="H62">
            <v>3029</v>
          </cell>
          <cell r="K62">
            <v>2936</v>
          </cell>
          <cell r="N62">
            <v>2931</v>
          </cell>
        </row>
        <row r="63">
          <cell r="A63" t="str">
            <v>組合等負担等見込額</v>
          </cell>
          <cell r="B63" t="str">
            <v>-</v>
          </cell>
          <cell r="E63" t="str">
            <v>-</v>
          </cell>
          <cell r="H63" t="str">
            <v>-</v>
          </cell>
          <cell r="K63" t="str">
            <v>-</v>
          </cell>
          <cell r="N63" t="str">
            <v>-</v>
          </cell>
        </row>
        <row r="64">
          <cell r="A64" t="str">
            <v>公営企業債等繰入見込額</v>
          </cell>
          <cell r="B64">
            <v>6258</v>
          </cell>
          <cell r="E64">
            <v>6418</v>
          </cell>
          <cell r="H64">
            <v>8384</v>
          </cell>
          <cell r="K64">
            <v>9404</v>
          </cell>
          <cell r="N64">
            <v>9291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27457</v>
          </cell>
          <cell r="E66">
            <v>27250</v>
          </cell>
          <cell r="H66">
            <v>26885</v>
          </cell>
          <cell r="K66">
            <v>26857</v>
          </cell>
          <cell r="N66">
            <v>27627</v>
          </cell>
        </row>
        <row r="67">
          <cell r="A67" t="str">
            <v>将来負担比率の分子</v>
          </cell>
          <cell r="B67" t="e">
            <v>#N/A</v>
          </cell>
          <cell r="C67">
            <v>14487</v>
          </cell>
          <cell r="D67" t="e">
            <v>#N/A</v>
          </cell>
          <cell r="E67" t="e">
            <v>#N/A</v>
          </cell>
          <cell r="F67">
            <v>13651</v>
          </cell>
          <cell r="G67" t="e">
            <v>#N/A</v>
          </cell>
          <cell r="H67" t="e">
            <v>#N/A</v>
          </cell>
          <cell r="I67">
            <v>15010</v>
          </cell>
          <cell r="J67" t="e">
            <v>#N/A</v>
          </cell>
          <cell r="K67" t="e">
            <v>#N/A</v>
          </cell>
          <cell r="L67">
            <v>15477</v>
          </cell>
          <cell r="M67" t="e">
            <v>#N/A</v>
          </cell>
          <cell r="N67" t="e">
            <v>#N/A</v>
          </cell>
          <cell r="O67">
            <v>11123</v>
          </cell>
          <cell r="P67" t="e">
            <v>#N/A</v>
          </cell>
        </row>
        <row r="71">
          <cell r="B71" t="str">
            <v>R01</v>
          </cell>
          <cell r="C71" t="str">
            <v>R02</v>
          </cell>
          <cell r="D71" t="str">
            <v>R03</v>
          </cell>
        </row>
        <row r="72">
          <cell r="A72" t="str">
            <v>財政調整基金</v>
          </cell>
          <cell r="B72">
            <v>1676</v>
          </cell>
          <cell r="C72">
            <v>1363</v>
          </cell>
          <cell r="D72">
            <v>2873</v>
          </cell>
        </row>
        <row r="73">
          <cell r="A73" t="str">
            <v>減債基金</v>
          </cell>
          <cell r="B73">
            <v>308</v>
          </cell>
          <cell r="C73">
            <v>708</v>
          </cell>
          <cell r="D73">
            <v>1878</v>
          </cell>
        </row>
        <row r="74">
          <cell r="A74" t="str">
            <v>その他特定目的基金</v>
          </cell>
          <cell r="B74">
            <v>2036</v>
          </cell>
          <cell r="C74">
            <v>2409</v>
          </cell>
          <cell r="D74">
            <v>4391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8" t="s">
        <v>19</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75" thickBot="1" x14ac:dyDescent="0.2">
      <c r="B2" s="41" t="s">
        <v>20</v>
      </c>
      <c r="C2" s="41"/>
      <c r="D2" s="42"/>
    </row>
    <row r="3" spans="1:119" ht="18.75" customHeight="1" thickBot="1" x14ac:dyDescent="0.2">
      <c r="A3" s="40"/>
      <c r="B3" s="589" t="s">
        <v>21</v>
      </c>
      <c r="C3" s="590"/>
      <c r="D3" s="590"/>
      <c r="E3" s="591"/>
      <c r="F3" s="591"/>
      <c r="G3" s="591"/>
      <c r="H3" s="591"/>
      <c r="I3" s="591"/>
      <c r="J3" s="591"/>
      <c r="K3" s="591"/>
      <c r="L3" s="591" t="s">
        <v>22</v>
      </c>
      <c r="M3" s="591"/>
      <c r="N3" s="591"/>
      <c r="O3" s="591"/>
      <c r="P3" s="591"/>
      <c r="Q3" s="591"/>
      <c r="R3" s="594"/>
      <c r="S3" s="594"/>
      <c r="T3" s="594"/>
      <c r="U3" s="594"/>
      <c r="V3" s="595"/>
      <c r="W3" s="485" t="s">
        <v>23</v>
      </c>
      <c r="X3" s="486"/>
      <c r="Y3" s="486"/>
      <c r="Z3" s="486"/>
      <c r="AA3" s="486"/>
      <c r="AB3" s="590"/>
      <c r="AC3" s="594" t="s">
        <v>24</v>
      </c>
      <c r="AD3" s="486"/>
      <c r="AE3" s="486"/>
      <c r="AF3" s="486"/>
      <c r="AG3" s="486"/>
      <c r="AH3" s="486"/>
      <c r="AI3" s="486"/>
      <c r="AJ3" s="486"/>
      <c r="AK3" s="486"/>
      <c r="AL3" s="556"/>
      <c r="AM3" s="485" t="s">
        <v>25</v>
      </c>
      <c r="AN3" s="486"/>
      <c r="AO3" s="486"/>
      <c r="AP3" s="486"/>
      <c r="AQ3" s="486"/>
      <c r="AR3" s="486"/>
      <c r="AS3" s="486"/>
      <c r="AT3" s="486"/>
      <c r="AU3" s="486"/>
      <c r="AV3" s="486"/>
      <c r="AW3" s="486"/>
      <c r="AX3" s="556"/>
      <c r="AY3" s="548" t="s">
        <v>26</v>
      </c>
      <c r="AZ3" s="549"/>
      <c r="BA3" s="549"/>
      <c r="BB3" s="549"/>
      <c r="BC3" s="549"/>
      <c r="BD3" s="549"/>
      <c r="BE3" s="549"/>
      <c r="BF3" s="549"/>
      <c r="BG3" s="549"/>
      <c r="BH3" s="549"/>
      <c r="BI3" s="549"/>
      <c r="BJ3" s="549"/>
      <c r="BK3" s="549"/>
      <c r="BL3" s="549"/>
      <c r="BM3" s="598"/>
      <c r="BN3" s="485" t="s">
        <v>27</v>
      </c>
      <c r="BO3" s="486"/>
      <c r="BP3" s="486"/>
      <c r="BQ3" s="486"/>
      <c r="BR3" s="486"/>
      <c r="BS3" s="486"/>
      <c r="BT3" s="486"/>
      <c r="BU3" s="556"/>
      <c r="BV3" s="485" t="s">
        <v>28</v>
      </c>
      <c r="BW3" s="486"/>
      <c r="BX3" s="486"/>
      <c r="BY3" s="486"/>
      <c r="BZ3" s="486"/>
      <c r="CA3" s="486"/>
      <c r="CB3" s="486"/>
      <c r="CC3" s="556"/>
      <c r="CD3" s="548" t="s">
        <v>26</v>
      </c>
      <c r="CE3" s="549"/>
      <c r="CF3" s="549"/>
      <c r="CG3" s="549"/>
      <c r="CH3" s="549"/>
      <c r="CI3" s="549"/>
      <c r="CJ3" s="549"/>
      <c r="CK3" s="549"/>
      <c r="CL3" s="549"/>
      <c r="CM3" s="549"/>
      <c r="CN3" s="549"/>
      <c r="CO3" s="549"/>
      <c r="CP3" s="549"/>
      <c r="CQ3" s="549"/>
      <c r="CR3" s="549"/>
      <c r="CS3" s="598"/>
      <c r="CT3" s="485" t="s">
        <v>29</v>
      </c>
      <c r="CU3" s="486"/>
      <c r="CV3" s="486"/>
      <c r="CW3" s="486"/>
      <c r="CX3" s="486"/>
      <c r="CY3" s="486"/>
      <c r="CZ3" s="486"/>
      <c r="DA3" s="556"/>
      <c r="DB3" s="485" t="s">
        <v>30</v>
      </c>
      <c r="DC3" s="486"/>
      <c r="DD3" s="486"/>
      <c r="DE3" s="486"/>
      <c r="DF3" s="486"/>
      <c r="DG3" s="486"/>
      <c r="DH3" s="486"/>
      <c r="DI3" s="556"/>
    </row>
    <row r="4" spans="1:119" ht="18.75" customHeight="1" x14ac:dyDescent="0.15">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12"/>
      <c r="AN4" s="442"/>
      <c r="AO4" s="442"/>
      <c r="AP4" s="442"/>
      <c r="AQ4" s="442"/>
      <c r="AR4" s="442"/>
      <c r="AS4" s="442"/>
      <c r="AT4" s="442"/>
      <c r="AU4" s="442"/>
      <c r="AV4" s="442"/>
      <c r="AW4" s="442"/>
      <c r="AX4" s="597"/>
      <c r="AY4" s="408" t="s">
        <v>31</v>
      </c>
      <c r="AZ4" s="409"/>
      <c r="BA4" s="409"/>
      <c r="BB4" s="409"/>
      <c r="BC4" s="409"/>
      <c r="BD4" s="409"/>
      <c r="BE4" s="409"/>
      <c r="BF4" s="409"/>
      <c r="BG4" s="409"/>
      <c r="BH4" s="409"/>
      <c r="BI4" s="409"/>
      <c r="BJ4" s="409"/>
      <c r="BK4" s="409"/>
      <c r="BL4" s="409"/>
      <c r="BM4" s="410"/>
      <c r="BN4" s="411">
        <v>35732895</v>
      </c>
      <c r="BO4" s="412"/>
      <c r="BP4" s="412"/>
      <c r="BQ4" s="412"/>
      <c r="BR4" s="412"/>
      <c r="BS4" s="412"/>
      <c r="BT4" s="412"/>
      <c r="BU4" s="413"/>
      <c r="BV4" s="411">
        <v>33519827</v>
      </c>
      <c r="BW4" s="412"/>
      <c r="BX4" s="412"/>
      <c r="BY4" s="412"/>
      <c r="BZ4" s="412"/>
      <c r="CA4" s="412"/>
      <c r="CB4" s="412"/>
      <c r="CC4" s="413"/>
      <c r="CD4" s="582" t="s">
        <v>32</v>
      </c>
      <c r="CE4" s="583"/>
      <c r="CF4" s="583"/>
      <c r="CG4" s="583"/>
      <c r="CH4" s="583"/>
      <c r="CI4" s="583"/>
      <c r="CJ4" s="583"/>
      <c r="CK4" s="583"/>
      <c r="CL4" s="583"/>
      <c r="CM4" s="583"/>
      <c r="CN4" s="583"/>
      <c r="CO4" s="583"/>
      <c r="CP4" s="583"/>
      <c r="CQ4" s="583"/>
      <c r="CR4" s="583"/>
      <c r="CS4" s="584"/>
      <c r="CT4" s="585">
        <v>6.2</v>
      </c>
      <c r="CU4" s="586"/>
      <c r="CV4" s="586"/>
      <c r="CW4" s="586"/>
      <c r="CX4" s="586"/>
      <c r="CY4" s="586"/>
      <c r="CZ4" s="586"/>
      <c r="DA4" s="587"/>
      <c r="DB4" s="585">
        <v>6.2</v>
      </c>
      <c r="DC4" s="586"/>
      <c r="DD4" s="586"/>
      <c r="DE4" s="586"/>
      <c r="DF4" s="586"/>
      <c r="DG4" s="586"/>
      <c r="DH4" s="586"/>
      <c r="DI4" s="587"/>
    </row>
    <row r="5" spans="1:119" ht="18.75" customHeight="1" x14ac:dyDescent="0.15">
      <c r="A5" s="40"/>
      <c r="B5" s="592"/>
      <c r="C5" s="443"/>
      <c r="D5" s="443"/>
      <c r="E5" s="593"/>
      <c r="F5" s="593"/>
      <c r="G5" s="593"/>
      <c r="H5" s="593"/>
      <c r="I5" s="593"/>
      <c r="J5" s="593"/>
      <c r="K5" s="593"/>
      <c r="L5" s="593"/>
      <c r="M5" s="593"/>
      <c r="N5" s="593"/>
      <c r="O5" s="593"/>
      <c r="P5" s="593"/>
      <c r="Q5" s="593"/>
      <c r="R5" s="441"/>
      <c r="S5" s="441"/>
      <c r="T5" s="441"/>
      <c r="U5" s="441"/>
      <c r="V5" s="596"/>
      <c r="W5" s="512"/>
      <c r="X5" s="442"/>
      <c r="Y5" s="442"/>
      <c r="Z5" s="442"/>
      <c r="AA5" s="442"/>
      <c r="AB5" s="443"/>
      <c r="AC5" s="441"/>
      <c r="AD5" s="442"/>
      <c r="AE5" s="442"/>
      <c r="AF5" s="442"/>
      <c r="AG5" s="442"/>
      <c r="AH5" s="442"/>
      <c r="AI5" s="442"/>
      <c r="AJ5" s="442"/>
      <c r="AK5" s="442"/>
      <c r="AL5" s="597"/>
      <c r="AM5" s="475" t="s">
        <v>33</v>
      </c>
      <c r="AN5" s="390"/>
      <c r="AO5" s="390"/>
      <c r="AP5" s="390"/>
      <c r="AQ5" s="390"/>
      <c r="AR5" s="390"/>
      <c r="AS5" s="390"/>
      <c r="AT5" s="391"/>
      <c r="AU5" s="463" t="s">
        <v>34</v>
      </c>
      <c r="AV5" s="464"/>
      <c r="AW5" s="464"/>
      <c r="AX5" s="464"/>
      <c r="AY5" s="396" t="s">
        <v>35</v>
      </c>
      <c r="AZ5" s="397"/>
      <c r="BA5" s="397"/>
      <c r="BB5" s="397"/>
      <c r="BC5" s="397"/>
      <c r="BD5" s="397"/>
      <c r="BE5" s="397"/>
      <c r="BF5" s="397"/>
      <c r="BG5" s="397"/>
      <c r="BH5" s="397"/>
      <c r="BI5" s="397"/>
      <c r="BJ5" s="397"/>
      <c r="BK5" s="397"/>
      <c r="BL5" s="397"/>
      <c r="BM5" s="398"/>
      <c r="BN5" s="416">
        <v>34504209</v>
      </c>
      <c r="BO5" s="417"/>
      <c r="BP5" s="417"/>
      <c r="BQ5" s="417"/>
      <c r="BR5" s="417"/>
      <c r="BS5" s="417"/>
      <c r="BT5" s="417"/>
      <c r="BU5" s="418"/>
      <c r="BV5" s="416">
        <v>32476014</v>
      </c>
      <c r="BW5" s="417"/>
      <c r="BX5" s="417"/>
      <c r="BY5" s="417"/>
      <c r="BZ5" s="417"/>
      <c r="CA5" s="417"/>
      <c r="CB5" s="417"/>
      <c r="CC5" s="418"/>
      <c r="CD5" s="425" t="s">
        <v>36</v>
      </c>
      <c r="CE5" s="370"/>
      <c r="CF5" s="370"/>
      <c r="CG5" s="370"/>
      <c r="CH5" s="370"/>
      <c r="CI5" s="370"/>
      <c r="CJ5" s="370"/>
      <c r="CK5" s="370"/>
      <c r="CL5" s="370"/>
      <c r="CM5" s="370"/>
      <c r="CN5" s="370"/>
      <c r="CO5" s="370"/>
      <c r="CP5" s="370"/>
      <c r="CQ5" s="370"/>
      <c r="CR5" s="370"/>
      <c r="CS5" s="426"/>
      <c r="CT5" s="386">
        <v>93.9</v>
      </c>
      <c r="CU5" s="387"/>
      <c r="CV5" s="387"/>
      <c r="CW5" s="387"/>
      <c r="CX5" s="387"/>
      <c r="CY5" s="387"/>
      <c r="CZ5" s="387"/>
      <c r="DA5" s="388"/>
      <c r="DB5" s="386">
        <v>97.3</v>
      </c>
      <c r="DC5" s="387"/>
      <c r="DD5" s="387"/>
      <c r="DE5" s="387"/>
      <c r="DF5" s="387"/>
      <c r="DG5" s="387"/>
      <c r="DH5" s="387"/>
      <c r="DI5" s="388"/>
    </row>
    <row r="6" spans="1:119" ht="18.75" customHeight="1" x14ac:dyDescent="0.15">
      <c r="A6" s="40"/>
      <c r="B6" s="562" t="s">
        <v>37</v>
      </c>
      <c r="C6" s="440"/>
      <c r="D6" s="440"/>
      <c r="E6" s="563"/>
      <c r="F6" s="563"/>
      <c r="G6" s="563"/>
      <c r="H6" s="563"/>
      <c r="I6" s="563"/>
      <c r="J6" s="563"/>
      <c r="K6" s="563"/>
      <c r="L6" s="563" t="s">
        <v>38</v>
      </c>
      <c r="M6" s="563"/>
      <c r="N6" s="563"/>
      <c r="O6" s="563"/>
      <c r="P6" s="563"/>
      <c r="Q6" s="563"/>
      <c r="R6" s="438"/>
      <c r="S6" s="438"/>
      <c r="T6" s="438"/>
      <c r="U6" s="438"/>
      <c r="V6" s="569"/>
      <c r="W6" s="497" t="s">
        <v>39</v>
      </c>
      <c r="X6" s="439"/>
      <c r="Y6" s="439"/>
      <c r="Z6" s="439"/>
      <c r="AA6" s="439"/>
      <c r="AB6" s="440"/>
      <c r="AC6" s="574" t="s">
        <v>40</v>
      </c>
      <c r="AD6" s="575"/>
      <c r="AE6" s="575"/>
      <c r="AF6" s="575"/>
      <c r="AG6" s="575"/>
      <c r="AH6" s="575"/>
      <c r="AI6" s="575"/>
      <c r="AJ6" s="575"/>
      <c r="AK6" s="575"/>
      <c r="AL6" s="576"/>
      <c r="AM6" s="475" t="s">
        <v>41</v>
      </c>
      <c r="AN6" s="390"/>
      <c r="AO6" s="390"/>
      <c r="AP6" s="390"/>
      <c r="AQ6" s="390"/>
      <c r="AR6" s="390"/>
      <c r="AS6" s="390"/>
      <c r="AT6" s="391"/>
      <c r="AU6" s="463" t="s">
        <v>34</v>
      </c>
      <c r="AV6" s="464"/>
      <c r="AW6" s="464"/>
      <c r="AX6" s="464"/>
      <c r="AY6" s="396" t="s">
        <v>42</v>
      </c>
      <c r="AZ6" s="397"/>
      <c r="BA6" s="397"/>
      <c r="BB6" s="397"/>
      <c r="BC6" s="397"/>
      <c r="BD6" s="397"/>
      <c r="BE6" s="397"/>
      <c r="BF6" s="397"/>
      <c r="BG6" s="397"/>
      <c r="BH6" s="397"/>
      <c r="BI6" s="397"/>
      <c r="BJ6" s="397"/>
      <c r="BK6" s="397"/>
      <c r="BL6" s="397"/>
      <c r="BM6" s="398"/>
      <c r="BN6" s="416">
        <v>1228686</v>
      </c>
      <c r="BO6" s="417"/>
      <c r="BP6" s="417"/>
      <c r="BQ6" s="417"/>
      <c r="BR6" s="417"/>
      <c r="BS6" s="417"/>
      <c r="BT6" s="417"/>
      <c r="BU6" s="418"/>
      <c r="BV6" s="416">
        <v>1043813</v>
      </c>
      <c r="BW6" s="417"/>
      <c r="BX6" s="417"/>
      <c r="BY6" s="417"/>
      <c r="BZ6" s="417"/>
      <c r="CA6" s="417"/>
      <c r="CB6" s="417"/>
      <c r="CC6" s="418"/>
      <c r="CD6" s="425" t="s">
        <v>43</v>
      </c>
      <c r="CE6" s="370"/>
      <c r="CF6" s="370"/>
      <c r="CG6" s="370"/>
      <c r="CH6" s="370"/>
      <c r="CI6" s="370"/>
      <c r="CJ6" s="370"/>
      <c r="CK6" s="370"/>
      <c r="CL6" s="370"/>
      <c r="CM6" s="370"/>
      <c r="CN6" s="370"/>
      <c r="CO6" s="370"/>
      <c r="CP6" s="370"/>
      <c r="CQ6" s="370"/>
      <c r="CR6" s="370"/>
      <c r="CS6" s="426"/>
      <c r="CT6" s="559">
        <v>100.6</v>
      </c>
      <c r="CU6" s="560"/>
      <c r="CV6" s="560"/>
      <c r="CW6" s="560"/>
      <c r="CX6" s="560"/>
      <c r="CY6" s="560"/>
      <c r="CZ6" s="560"/>
      <c r="DA6" s="561"/>
      <c r="DB6" s="559">
        <v>103</v>
      </c>
      <c r="DC6" s="560"/>
      <c r="DD6" s="560"/>
      <c r="DE6" s="560"/>
      <c r="DF6" s="560"/>
      <c r="DG6" s="560"/>
      <c r="DH6" s="560"/>
      <c r="DI6" s="561"/>
    </row>
    <row r="7" spans="1:119" ht="18.75" customHeight="1" x14ac:dyDescent="0.15">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5" t="s">
        <v>44</v>
      </c>
      <c r="AN7" s="390"/>
      <c r="AO7" s="390"/>
      <c r="AP7" s="390"/>
      <c r="AQ7" s="390"/>
      <c r="AR7" s="390"/>
      <c r="AS7" s="390"/>
      <c r="AT7" s="391"/>
      <c r="AU7" s="463" t="s">
        <v>34</v>
      </c>
      <c r="AV7" s="464"/>
      <c r="AW7" s="464"/>
      <c r="AX7" s="464"/>
      <c r="AY7" s="396" t="s">
        <v>45</v>
      </c>
      <c r="AZ7" s="397"/>
      <c r="BA7" s="397"/>
      <c r="BB7" s="397"/>
      <c r="BC7" s="397"/>
      <c r="BD7" s="397"/>
      <c r="BE7" s="397"/>
      <c r="BF7" s="397"/>
      <c r="BG7" s="397"/>
      <c r="BH7" s="397"/>
      <c r="BI7" s="397"/>
      <c r="BJ7" s="397"/>
      <c r="BK7" s="397"/>
      <c r="BL7" s="397"/>
      <c r="BM7" s="398"/>
      <c r="BN7" s="416">
        <v>345554</v>
      </c>
      <c r="BO7" s="417"/>
      <c r="BP7" s="417"/>
      <c r="BQ7" s="417"/>
      <c r="BR7" s="417"/>
      <c r="BS7" s="417"/>
      <c r="BT7" s="417"/>
      <c r="BU7" s="418"/>
      <c r="BV7" s="416">
        <v>189658</v>
      </c>
      <c r="BW7" s="417"/>
      <c r="BX7" s="417"/>
      <c r="BY7" s="417"/>
      <c r="BZ7" s="417"/>
      <c r="CA7" s="417"/>
      <c r="CB7" s="417"/>
      <c r="CC7" s="418"/>
      <c r="CD7" s="425" t="s">
        <v>46</v>
      </c>
      <c r="CE7" s="370"/>
      <c r="CF7" s="370"/>
      <c r="CG7" s="370"/>
      <c r="CH7" s="370"/>
      <c r="CI7" s="370"/>
      <c r="CJ7" s="370"/>
      <c r="CK7" s="370"/>
      <c r="CL7" s="370"/>
      <c r="CM7" s="370"/>
      <c r="CN7" s="370"/>
      <c r="CO7" s="370"/>
      <c r="CP7" s="370"/>
      <c r="CQ7" s="370"/>
      <c r="CR7" s="370"/>
      <c r="CS7" s="426"/>
      <c r="CT7" s="416">
        <v>14210638</v>
      </c>
      <c r="CU7" s="417"/>
      <c r="CV7" s="417"/>
      <c r="CW7" s="417"/>
      <c r="CX7" s="417"/>
      <c r="CY7" s="417"/>
      <c r="CZ7" s="417"/>
      <c r="DA7" s="418"/>
      <c r="DB7" s="416">
        <v>13681295</v>
      </c>
      <c r="DC7" s="417"/>
      <c r="DD7" s="417"/>
      <c r="DE7" s="417"/>
      <c r="DF7" s="417"/>
      <c r="DG7" s="417"/>
      <c r="DH7" s="417"/>
      <c r="DI7" s="418"/>
    </row>
    <row r="8" spans="1:119" ht="18.75" customHeight="1" thickBot="1" x14ac:dyDescent="0.2">
      <c r="A8" s="40"/>
      <c r="B8" s="567"/>
      <c r="C8" s="498"/>
      <c r="D8" s="498"/>
      <c r="E8" s="568"/>
      <c r="F8" s="568"/>
      <c r="G8" s="568"/>
      <c r="H8" s="568"/>
      <c r="I8" s="568"/>
      <c r="J8" s="568"/>
      <c r="K8" s="568"/>
      <c r="L8" s="568"/>
      <c r="M8" s="568"/>
      <c r="N8" s="568"/>
      <c r="O8" s="568"/>
      <c r="P8" s="568"/>
      <c r="Q8" s="568"/>
      <c r="R8" s="572"/>
      <c r="S8" s="572"/>
      <c r="T8" s="572"/>
      <c r="U8" s="572"/>
      <c r="V8" s="573"/>
      <c r="W8" s="487"/>
      <c r="X8" s="488"/>
      <c r="Y8" s="488"/>
      <c r="Z8" s="488"/>
      <c r="AA8" s="488"/>
      <c r="AB8" s="498"/>
      <c r="AC8" s="579"/>
      <c r="AD8" s="580"/>
      <c r="AE8" s="580"/>
      <c r="AF8" s="580"/>
      <c r="AG8" s="580"/>
      <c r="AH8" s="580"/>
      <c r="AI8" s="580"/>
      <c r="AJ8" s="580"/>
      <c r="AK8" s="580"/>
      <c r="AL8" s="581"/>
      <c r="AM8" s="475" t="s">
        <v>47</v>
      </c>
      <c r="AN8" s="390"/>
      <c r="AO8" s="390"/>
      <c r="AP8" s="390"/>
      <c r="AQ8" s="390"/>
      <c r="AR8" s="390"/>
      <c r="AS8" s="390"/>
      <c r="AT8" s="391"/>
      <c r="AU8" s="463" t="s">
        <v>48</v>
      </c>
      <c r="AV8" s="464"/>
      <c r="AW8" s="464"/>
      <c r="AX8" s="464"/>
      <c r="AY8" s="396" t="s">
        <v>49</v>
      </c>
      <c r="AZ8" s="397"/>
      <c r="BA8" s="397"/>
      <c r="BB8" s="397"/>
      <c r="BC8" s="397"/>
      <c r="BD8" s="397"/>
      <c r="BE8" s="397"/>
      <c r="BF8" s="397"/>
      <c r="BG8" s="397"/>
      <c r="BH8" s="397"/>
      <c r="BI8" s="397"/>
      <c r="BJ8" s="397"/>
      <c r="BK8" s="397"/>
      <c r="BL8" s="397"/>
      <c r="BM8" s="398"/>
      <c r="BN8" s="416">
        <v>883132</v>
      </c>
      <c r="BO8" s="417"/>
      <c r="BP8" s="417"/>
      <c r="BQ8" s="417"/>
      <c r="BR8" s="417"/>
      <c r="BS8" s="417"/>
      <c r="BT8" s="417"/>
      <c r="BU8" s="418"/>
      <c r="BV8" s="416">
        <v>854155</v>
      </c>
      <c r="BW8" s="417"/>
      <c r="BX8" s="417"/>
      <c r="BY8" s="417"/>
      <c r="BZ8" s="417"/>
      <c r="CA8" s="417"/>
      <c r="CB8" s="417"/>
      <c r="CC8" s="418"/>
      <c r="CD8" s="425" t="s">
        <v>50</v>
      </c>
      <c r="CE8" s="370"/>
      <c r="CF8" s="370"/>
      <c r="CG8" s="370"/>
      <c r="CH8" s="370"/>
      <c r="CI8" s="370"/>
      <c r="CJ8" s="370"/>
      <c r="CK8" s="370"/>
      <c r="CL8" s="370"/>
      <c r="CM8" s="370"/>
      <c r="CN8" s="370"/>
      <c r="CO8" s="370"/>
      <c r="CP8" s="370"/>
      <c r="CQ8" s="370"/>
      <c r="CR8" s="370"/>
      <c r="CS8" s="426"/>
      <c r="CT8" s="519">
        <v>0.62</v>
      </c>
      <c r="CU8" s="520"/>
      <c r="CV8" s="520"/>
      <c r="CW8" s="520"/>
      <c r="CX8" s="520"/>
      <c r="CY8" s="520"/>
      <c r="CZ8" s="520"/>
      <c r="DA8" s="521"/>
      <c r="DB8" s="519">
        <v>0.64</v>
      </c>
      <c r="DC8" s="520"/>
      <c r="DD8" s="520"/>
      <c r="DE8" s="520"/>
      <c r="DF8" s="520"/>
      <c r="DG8" s="520"/>
      <c r="DH8" s="520"/>
      <c r="DI8" s="521"/>
    </row>
    <row r="9" spans="1:119" ht="18.75" customHeight="1" thickBot="1" x14ac:dyDescent="0.2">
      <c r="A9" s="40"/>
      <c r="B9" s="548" t="s">
        <v>51</v>
      </c>
      <c r="C9" s="549"/>
      <c r="D9" s="549"/>
      <c r="E9" s="549"/>
      <c r="F9" s="549"/>
      <c r="G9" s="549"/>
      <c r="H9" s="549"/>
      <c r="I9" s="549"/>
      <c r="J9" s="549"/>
      <c r="K9" s="469"/>
      <c r="L9" s="550" t="s">
        <v>52</v>
      </c>
      <c r="M9" s="551"/>
      <c r="N9" s="551"/>
      <c r="O9" s="551"/>
      <c r="P9" s="551"/>
      <c r="Q9" s="552"/>
      <c r="R9" s="553">
        <v>54622</v>
      </c>
      <c r="S9" s="554"/>
      <c r="T9" s="554"/>
      <c r="U9" s="554"/>
      <c r="V9" s="555"/>
      <c r="W9" s="485" t="s">
        <v>53</v>
      </c>
      <c r="X9" s="486"/>
      <c r="Y9" s="486"/>
      <c r="Z9" s="486"/>
      <c r="AA9" s="486"/>
      <c r="AB9" s="486"/>
      <c r="AC9" s="486"/>
      <c r="AD9" s="486"/>
      <c r="AE9" s="486"/>
      <c r="AF9" s="486"/>
      <c r="AG9" s="486"/>
      <c r="AH9" s="486"/>
      <c r="AI9" s="486"/>
      <c r="AJ9" s="486"/>
      <c r="AK9" s="486"/>
      <c r="AL9" s="556"/>
      <c r="AM9" s="475" t="s">
        <v>54</v>
      </c>
      <c r="AN9" s="390"/>
      <c r="AO9" s="390"/>
      <c r="AP9" s="390"/>
      <c r="AQ9" s="390"/>
      <c r="AR9" s="390"/>
      <c r="AS9" s="390"/>
      <c r="AT9" s="391"/>
      <c r="AU9" s="463" t="s">
        <v>34</v>
      </c>
      <c r="AV9" s="464"/>
      <c r="AW9" s="464"/>
      <c r="AX9" s="464"/>
      <c r="AY9" s="396" t="s">
        <v>55</v>
      </c>
      <c r="AZ9" s="397"/>
      <c r="BA9" s="397"/>
      <c r="BB9" s="397"/>
      <c r="BC9" s="397"/>
      <c r="BD9" s="397"/>
      <c r="BE9" s="397"/>
      <c r="BF9" s="397"/>
      <c r="BG9" s="397"/>
      <c r="BH9" s="397"/>
      <c r="BI9" s="397"/>
      <c r="BJ9" s="397"/>
      <c r="BK9" s="397"/>
      <c r="BL9" s="397"/>
      <c r="BM9" s="398"/>
      <c r="BN9" s="416">
        <v>28977</v>
      </c>
      <c r="BO9" s="417"/>
      <c r="BP9" s="417"/>
      <c r="BQ9" s="417"/>
      <c r="BR9" s="417"/>
      <c r="BS9" s="417"/>
      <c r="BT9" s="417"/>
      <c r="BU9" s="418"/>
      <c r="BV9" s="416">
        <v>133012</v>
      </c>
      <c r="BW9" s="417"/>
      <c r="BX9" s="417"/>
      <c r="BY9" s="417"/>
      <c r="BZ9" s="417"/>
      <c r="CA9" s="417"/>
      <c r="CB9" s="417"/>
      <c r="CC9" s="418"/>
      <c r="CD9" s="425" t="s">
        <v>56</v>
      </c>
      <c r="CE9" s="370"/>
      <c r="CF9" s="370"/>
      <c r="CG9" s="370"/>
      <c r="CH9" s="370"/>
      <c r="CI9" s="370"/>
      <c r="CJ9" s="370"/>
      <c r="CK9" s="370"/>
      <c r="CL9" s="370"/>
      <c r="CM9" s="370"/>
      <c r="CN9" s="370"/>
      <c r="CO9" s="370"/>
      <c r="CP9" s="370"/>
      <c r="CQ9" s="370"/>
      <c r="CR9" s="370"/>
      <c r="CS9" s="426"/>
      <c r="CT9" s="386">
        <v>11.9</v>
      </c>
      <c r="CU9" s="387"/>
      <c r="CV9" s="387"/>
      <c r="CW9" s="387"/>
      <c r="CX9" s="387"/>
      <c r="CY9" s="387"/>
      <c r="CZ9" s="387"/>
      <c r="DA9" s="388"/>
      <c r="DB9" s="386">
        <v>14.9</v>
      </c>
      <c r="DC9" s="387"/>
      <c r="DD9" s="387"/>
      <c r="DE9" s="387"/>
      <c r="DF9" s="387"/>
      <c r="DG9" s="387"/>
      <c r="DH9" s="387"/>
      <c r="DI9" s="388"/>
    </row>
    <row r="10" spans="1:119" ht="18.75" customHeight="1" thickBot="1" x14ac:dyDescent="0.2">
      <c r="A10" s="40"/>
      <c r="B10" s="548"/>
      <c r="C10" s="549"/>
      <c r="D10" s="549"/>
      <c r="E10" s="549"/>
      <c r="F10" s="549"/>
      <c r="G10" s="549"/>
      <c r="H10" s="549"/>
      <c r="I10" s="549"/>
      <c r="J10" s="549"/>
      <c r="K10" s="469"/>
      <c r="L10" s="389" t="s">
        <v>57</v>
      </c>
      <c r="M10" s="390"/>
      <c r="N10" s="390"/>
      <c r="O10" s="390"/>
      <c r="P10" s="390"/>
      <c r="Q10" s="391"/>
      <c r="R10" s="392">
        <v>59101</v>
      </c>
      <c r="S10" s="393"/>
      <c r="T10" s="393"/>
      <c r="U10" s="393"/>
      <c r="V10" s="395"/>
      <c r="W10" s="557"/>
      <c r="X10" s="367"/>
      <c r="Y10" s="367"/>
      <c r="Z10" s="367"/>
      <c r="AA10" s="367"/>
      <c r="AB10" s="367"/>
      <c r="AC10" s="367"/>
      <c r="AD10" s="367"/>
      <c r="AE10" s="367"/>
      <c r="AF10" s="367"/>
      <c r="AG10" s="367"/>
      <c r="AH10" s="367"/>
      <c r="AI10" s="367"/>
      <c r="AJ10" s="367"/>
      <c r="AK10" s="367"/>
      <c r="AL10" s="558"/>
      <c r="AM10" s="475" t="s">
        <v>58</v>
      </c>
      <c r="AN10" s="390"/>
      <c r="AO10" s="390"/>
      <c r="AP10" s="390"/>
      <c r="AQ10" s="390"/>
      <c r="AR10" s="390"/>
      <c r="AS10" s="390"/>
      <c r="AT10" s="391"/>
      <c r="AU10" s="463" t="s">
        <v>59</v>
      </c>
      <c r="AV10" s="464"/>
      <c r="AW10" s="464"/>
      <c r="AX10" s="464"/>
      <c r="AY10" s="396" t="s">
        <v>60</v>
      </c>
      <c r="AZ10" s="397"/>
      <c r="BA10" s="397"/>
      <c r="BB10" s="397"/>
      <c r="BC10" s="397"/>
      <c r="BD10" s="397"/>
      <c r="BE10" s="397"/>
      <c r="BF10" s="397"/>
      <c r="BG10" s="397"/>
      <c r="BH10" s="397"/>
      <c r="BI10" s="397"/>
      <c r="BJ10" s="397"/>
      <c r="BK10" s="397"/>
      <c r="BL10" s="397"/>
      <c r="BM10" s="398"/>
      <c r="BN10" s="416">
        <v>1810081</v>
      </c>
      <c r="BO10" s="417"/>
      <c r="BP10" s="417"/>
      <c r="BQ10" s="417"/>
      <c r="BR10" s="417"/>
      <c r="BS10" s="417"/>
      <c r="BT10" s="417"/>
      <c r="BU10" s="418"/>
      <c r="BV10" s="416">
        <v>713531</v>
      </c>
      <c r="BW10" s="417"/>
      <c r="BX10" s="417"/>
      <c r="BY10" s="417"/>
      <c r="BZ10" s="417"/>
      <c r="CA10" s="417"/>
      <c r="CB10" s="417"/>
      <c r="CC10" s="418"/>
      <c r="CD10" s="43" t="s">
        <v>61</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8"/>
      <c r="C11" s="549"/>
      <c r="D11" s="549"/>
      <c r="E11" s="549"/>
      <c r="F11" s="549"/>
      <c r="G11" s="549"/>
      <c r="H11" s="549"/>
      <c r="I11" s="549"/>
      <c r="J11" s="549"/>
      <c r="K11" s="469"/>
      <c r="L11" s="371" t="s">
        <v>62</v>
      </c>
      <c r="M11" s="372"/>
      <c r="N11" s="372"/>
      <c r="O11" s="372"/>
      <c r="P11" s="372"/>
      <c r="Q11" s="373"/>
      <c r="R11" s="545" t="s">
        <v>63</v>
      </c>
      <c r="S11" s="546"/>
      <c r="T11" s="546"/>
      <c r="U11" s="546"/>
      <c r="V11" s="547"/>
      <c r="W11" s="557"/>
      <c r="X11" s="367"/>
      <c r="Y11" s="367"/>
      <c r="Z11" s="367"/>
      <c r="AA11" s="367"/>
      <c r="AB11" s="367"/>
      <c r="AC11" s="367"/>
      <c r="AD11" s="367"/>
      <c r="AE11" s="367"/>
      <c r="AF11" s="367"/>
      <c r="AG11" s="367"/>
      <c r="AH11" s="367"/>
      <c r="AI11" s="367"/>
      <c r="AJ11" s="367"/>
      <c r="AK11" s="367"/>
      <c r="AL11" s="558"/>
      <c r="AM11" s="475" t="s">
        <v>64</v>
      </c>
      <c r="AN11" s="390"/>
      <c r="AO11" s="390"/>
      <c r="AP11" s="390"/>
      <c r="AQ11" s="390"/>
      <c r="AR11" s="390"/>
      <c r="AS11" s="390"/>
      <c r="AT11" s="391"/>
      <c r="AU11" s="463" t="s">
        <v>65</v>
      </c>
      <c r="AV11" s="464"/>
      <c r="AW11" s="464"/>
      <c r="AX11" s="464"/>
      <c r="AY11" s="396" t="s">
        <v>66</v>
      </c>
      <c r="AZ11" s="397"/>
      <c r="BA11" s="397"/>
      <c r="BB11" s="397"/>
      <c r="BC11" s="397"/>
      <c r="BD11" s="397"/>
      <c r="BE11" s="397"/>
      <c r="BF11" s="397"/>
      <c r="BG11" s="397"/>
      <c r="BH11" s="397"/>
      <c r="BI11" s="397"/>
      <c r="BJ11" s="397"/>
      <c r="BK11" s="397"/>
      <c r="BL11" s="397"/>
      <c r="BM11" s="398"/>
      <c r="BN11" s="416">
        <v>0</v>
      </c>
      <c r="BO11" s="417"/>
      <c r="BP11" s="417"/>
      <c r="BQ11" s="417"/>
      <c r="BR11" s="417"/>
      <c r="BS11" s="417"/>
      <c r="BT11" s="417"/>
      <c r="BU11" s="418"/>
      <c r="BV11" s="416">
        <v>0</v>
      </c>
      <c r="BW11" s="417"/>
      <c r="BX11" s="417"/>
      <c r="BY11" s="417"/>
      <c r="BZ11" s="417"/>
      <c r="CA11" s="417"/>
      <c r="CB11" s="417"/>
      <c r="CC11" s="418"/>
      <c r="CD11" s="425" t="s">
        <v>67</v>
      </c>
      <c r="CE11" s="370"/>
      <c r="CF11" s="370"/>
      <c r="CG11" s="370"/>
      <c r="CH11" s="370"/>
      <c r="CI11" s="370"/>
      <c r="CJ11" s="370"/>
      <c r="CK11" s="370"/>
      <c r="CL11" s="370"/>
      <c r="CM11" s="370"/>
      <c r="CN11" s="370"/>
      <c r="CO11" s="370"/>
      <c r="CP11" s="370"/>
      <c r="CQ11" s="370"/>
      <c r="CR11" s="370"/>
      <c r="CS11" s="426"/>
      <c r="CT11" s="519" t="s">
        <v>68</v>
      </c>
      <c r="CU11" s="520"/>
      <c r="CV11" s="520"/>
      <c r="CW11" s="520"/>
      <c r="CX11" s="520"/>
      <c r="CY11" s="520"/>
      <c r="CZ11" s="520"/>
      <c r="DA11" s="521"/>
      <c r="DB11" s="519" t="s">
        <v>68</v>
      </c>
      <c r="DC11" s="520"/>
      <c r="DD11" s="520"/>
      <c r="DE11" s="520"/>
      <c r="DF11" s="520"/>
      <c r="DG11" s="520"/>
      <c r="DH11" s="520"/>
      <c r="DI11" s="521"/>
    </row>
    <row r="12" spans="1:119" ht="18.75" customHeight="1" x14ac:dyDescent="0.15">
      <c r="A12" s="40"/>
      <c r="B12" s="522" t="s">
        <v>69</v>
      </c>
      <c r="C12" s="523"/>
      <c r="D12" s="523"/>
      <c r="E12" s="523"/>
      <c r="F12" s="523"/>
      <c r="G12" s="523"/>
      <c r="H12" s="523"/>
      <c r="I12" s="523"/>
      <c r="J12" s="523"/>
      <c r="K12" s="524"/>
      <c r="L12" s="531" t="s">
        <v>70</v>
      </c>
      <c r="M12" s="532"/>
      <c r="N12" s="532"/>
      <c r="O12" s="532"/>
      <c r="P12" s="532"/>
      <c r="Q12" s="533"/>
      <c r="R12" s="534">
        <v>55466</v>
      </c>
      <c r="S12" s="535"/>
      <c r="T12" s="535"/>
      <c r="U12" s="535"/>
      <c r="V12" s="536"/>
      <c r="W12" s="537" t="s">
        <v>26</v>
      </c>
      <c r="X12" s="464"/>
      <c r="Y12" s="464"/>
      <c r="Z12" s="464"/>
      <c r="AA12" s="464"/>
      <c r="AB12" s="538"/>
      <c r="AC12" s="539" t="s">
        <v>71</v>
      </c>
      <c r="AD12" s="540"/>
      <c r="AE12" s="540"/>
      <c r="AF12" s="540"/>
      <c r="AG12" s="541"/>
      <c r="AH12" s="539" t="s">
        <v>72</v>
      </c>
      <c r="AI12" s="540"/>
      <c r="AJ12" s="540"/>
      <c r="AK12" s="540"/>
      <c r="AL12" s="542"/>
      <c r="AM12" s="475" t="s">
        <v>73</v>
      </c>
      <c r="AN12" s="390"/>
      <c r="AO12" s="390"/>
      <c r="AP12" s="390"/>
      <c r="AQ12" s="390"/>
      <c r="AR12" s="390"/>
      <c r="AS12" s="390"/>
      <c r="AT12" s="391"/>
      <c r="AU12" s="463" t="s">
        <v>34</v>
      </c>
      <c r="AV12" s="464"/>
      <c r="AW12" s="464"/>
      <c r="AX12" s="464"/>
      <c r="AY12" s="396" t="s">
        <v>74</v>
      </c>
      <c r="AZ12" s="397"/>
      <c r="BA12" s="397"/>
      <c r="BB12" s="397"/>
      <c r="BC12" s="397"/>
      <c r="BD12" s="397"/>
      <c r="BE12" s="397"/>
      <c r="BF12" s="397"/>
      <c r="BG12" s="397"/>
      <c r="BH12" s="397"/>
      <c r="BI12" s="397"/>
      <c r="BJ12" s="397"/>
      <c r="BK12" s="397"/>
      <c r="BL12" s="397"/>
      <c r="BM12" s="398"/>
      <c r="BN12" s="416">
        <v>300000</v>
      </c>
      <c r="BO12" s="417"/>
      <c r="BP12" s="417"/>
      <c r="BQ12" s="417"/>
      <c r="BR12" s="417"/>
      <c r="BS12" s="417"/>
      <c r="BT12" s="417"/>
      <c r="BU12" s="418"/>
      <c r="BV12" s="416">
        <v>1025927</v>
      </c>
      <c r="BW12" s="417"/>
      <c r="BX12" s="417"/>
      <c r="BY12" s="417"/>
      <c r="BZ12" s="417"/>
      <c r="CA12" s="417"/>
      <c r="CB12" s="417"/>
      <c r="CC12" s="418"/>
      <c r="CD12" s="425" t="s">
        <v>75</v>
      </c>
      <c r="CE12" s="370"/>
      <c r="CF12" s="370"/>
      <c r="CG12" s="370"/>
      <c r="CH12" s="370"/>
      <c r="CI12" s="370"/>
      <c r="CJ12" s="370"/>
      <c r="CK12" s="370"/>
      <c r="CL12" s="370"/>
      <c r="CM12" s="370"/>
      <c r="CN12" s="370"/>
      <c r="CO12" s="370"/>
      <c r="CP12" s="370"/>
      <c r="CQ12" s="370"/>
      <c r="CR12" s="370"/>
      <c r="CS12" s="426"/>
      <c r="CT12" s="519" t="s">
        <v>76</v>
      </c>
      <c r="CU12" s="520"/>
      <c r="CV12" s="520"/>
      <c r="CW12" s="520"/>
      <c r="CX12" s="520"/>
      <c r="CY12" s="520"/>
      <c r="CZ12" s="520"/>
      <c r="DA12" s="521"/>
      <c r="DB12" s="519" t="s">
        <v>68</v>
      </c>
      <c r="DC12" s="520"/>
      <c r="DD12" s="520"/>
      <c r="DE12" s="520"/>
      <c r="DF12" s="520"/>
      <c r="DG12" s="520"/>
      <c r="DH12" s="520"/>
      <c r="DI12" s="521"/>
    </row>
    <row r="13" spans="1:119" ht="18.75" customHeight="1" x14ac:dyDescent="0.15">
      <c r="A13" s="40"/>
      <c r="B13" s="525"/>
      <c r="C13" s="526"/>
      <c r="D13" s="526"/>
      <c r="E13" s="526"/>
      <c r="F13" s="526"/>
      <c r="G13" s="526"/>
      <c r="H13" s="526"/>
      <c r="I13" s="526"/>
      <c r="J13" s="526"/>
      <c r="K13" s="527"/>
      <c r="L13" s="49"/>
      <c r="M13" s="506" t="s">
        <v>77</v>
      </c>
      <c r="N13" s="507"/>
      <c r="O13" s="507"/>
      <c r="P13" s="507"/>
      <c r="Q13" s="508"/>
      <c r="R13" s="509">
        <v>55026</v>
      </c>
      <c r="S13" s="510"/>
      <c r="T13" s="510"/>
      <c r="U13" s="510"/>
      <c r="V13" s="511"/>
      <c r="W13" s="497" t="s">
        <v>78</v>
      </c>
      <c r="X13" s="439"/>
      <c r="Y13" s="439"/>
      <c r="Z13" s="439"/>
      <c r="AA13" s="439"/>
      <c r="AB13" s="440"/>
      <c r="AC13" s="392">
        <v>2421</v>
      </c>
      <c r="AD13" s="393"/>
      <c r="AE13" s="393"/>
      <c r="AF13" s="393"/>
      <c r="AG13" s="394"/>
      <c r="AH13" s="392">
        <v>2647</v>
      </c>
      <c r="AI13" s="393"/>
      <c r="AJ13" s="393"/>
      <c r="AK13" s="393"/>
      <c r="AL13" s="395"/>
      <c r="AM13" s="475" t="s">
        <v>79</v>
      </c>
      <c r="AN13" s="390"/>
      <c r="AO13" s="390"/>
      <c r="AP13" s="390"/>
      <c r="AQ13" s="390"/>
      <c r="AR13" s="390"/>
      <c r="AS13" s="390"/>
      <c r="AT13" s="391"/>
      <c r="AU13" s="463" t="s">
        <v>80</v>
      </c>
      <c r="AV13" s="464"/>
      <c r="AW13" s="464"/>
      <c r="AX13" s="464"/>
      <c r="AY13" s="396" t="s">
        <v>81</v>
      </c>
      <c r="AZ13" s="397"/>
      <c r="BA13" s="397"/>
      <c r="BB13" s="397"/>
      <c r="BC13" s="397"/>
      <c r="BD13" s="397"/>
      <c r="BE13" s="397"/>
      <c r="BF13" s="397"/>
      <c r="BG13" s="397"/>
      <c r="BH13" s="397"/>
      <c r="BI13" s="397"/>
      <c r="BJ13" s="397"/>
      <c r="BK13" s="397"/>
      <c r="BL13" s="397"/>
      <c r="BM13" s="398"/>
      <c r="BN13" s="416">
        <v>1539058</v>
      </c>
      <c r="BO13" s="417"/>
      <c r="BP13" s="417"/>
      <c r="BQ13" s="417"/>
      <c r="BR13" s="417"/>
      <c r="BS13" s="417"/>
      <c r="BT13" s="417"/>
      <c r="BU13" s="418"/>
      <c r="BV13" s="416">
        <v>-179384</v>
      </c>
      <c r="BW13" s="417"/>
      <c r="BX13" s="417"/>
      <c r="BY13" s="417"/>
      <c r="BZ13" s="417"/>
      <c r="CA13" s="417"/>
      <c r="CB13" s="417"/>
      <c r="CC13" s="418"/>
      <c r="CD13" s="425" t="s">
        <v>82</v>
      </c>
      <c r="CE13" s="370"/>
      <c r="CF13" s="370"/>
      <c r="CG13" s="370"/>
      <c r="CH13" s="370"/>
      <c r="CI13" s="370"/>
      <c r="CJ13" s="370"/>
      <c r="CK13" s="370"/>
      <c r="CL13" s="370"/>
      <c r="CM13" s="370"/>
      <c r="CN13" s="370"/>
      <c r="CO13" s="370"/>
      <c r="CP13" s="370"/>
      <c r="CQ13" s="370"/>
      <c r="CR13" s="370"/>
      <c r="CS13" s="426"/>
      <c r="CT13" s="386">
        <v>12.5</v>
      </c>
      <c r="CU13" s="387"/>
      <c r="CV13" s="387"/>
      <c r="CW13" s="387"/>
      <c r="CX13" s="387"/>
      <c r="CY13" s="387"/>
      <c r="CZ13" s="387"/>
      <c r="DA13" s="388"/>
      <c r="DB13" s="386">
        <v>13.2</v>
      </c>
      <c r="DC13" s="387"/>
      <c r="DD13" s="387"/>
      <c r="DE13" s="387"/>
      <c r="DF13" s="387"/>
      <c r="DG13" s="387"/>
      <c r="DH13" s="387"/>
      <c r="DI13" s="388"/>
    </row>
    <row r="14" spans="1:119" ht="18.75" customHeight="1" thickBot="1" x14ac:dyDescent="0.2">
      <c r="A14" s="40"/>
      <c r="B14" s="525"/>
      <c r="C14" s="526"/>
      <c r="D14" s="526"/>
      <c r="E14" s="526"/>
      <c r="F14" s="526"/>
      <c r="G14" s="526"/>
      <c r="H14" s="526"/>
      <c r="I14" s="526"/>
      <c r="J14" s="526"/>
      <c r="K14" s="527"/>
      <c r="L14" s="499" t="s">
        <v>83</v>
      </c>
      <c r="M14" s="543"/>
      <c r="N14" s="543"/>
      <c r="O14" s="543"/>
      <c r="P14" s="543"/>
      <c r="Q14" s="544"/>
      <c r="R14" s="509">
        <v>56237</v>
      </c>
      <c r="S14" s="510"/>
      <c r="T14" s="510"/>
      <c r="U14" s="510"/>
      <c r="V14" s="511"/>
      <c r="W14" s="512"/>
      <c r="X14" s="442"/>
      <c r="Y14" s="442"/>
      <c r="Z14" s="442"/>
      <c r="AA14" s="442"/>
      <c r="AB14" s="443"/>
      <c r="AC14" s="502">
        <v>9.9</v>
      </c>
      <c r="AD14" s="503"/>
      <c r="AE14" s="503"/>
      <c r="AF14" s="503"/>
      <c r="AG14" s="504"/>
      <c r="AH14" s="502">
        <v>10.199999999999999</v>
      </c>
      <c r="AI14" s="503"/>
      <c r="AJ14" s="503"/>
      <c r="AK14" s="503"/>
      <c r="AL14" s="505"/>
      <c r="AM14" s="475"/>
      <c r="AN14" s="390"/>
      <c r="AO14" s="390"/>
      <c r="AP14" s="390"/>
      <c r="AQ14" s="390"/>
      <c r="AR14" s="390"/>
      <c r="AS14" s="390"/>
      <c r="AT14" s="391"/>
      <c r="AU14" s="463"/>
      <c r="AV14" s="464"/>
      <c r="AW14" s="464"/>
      <c r="AX14" s="464"/>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84</v>
      </c>
      <c r="CE14" s="423"/>
      <c r="CF14" s="423"/>
      <c r="CG14" s="423"/>
      <c r="CH14" s="423"/>
      <c r="CI14" s="423"/>
      <c r="CJ14" s="423"/>
      <c r="CK14" s="423"/>
      <c r="CL14" s="423"/>
      <c r="CM14" s="423"/>
      <c r="CN14" s="423"/>
      <c r="CO14" s="423"/>
      <c r="CP14" s="423"/>
      <c r="CQ14" s="423"/>
      <c r="CR14" s="423"/>
      <c r="CS14" s="424"/>
      <c r="CT14" s="513">
        <v>87.6</v>
      </c>
      <c r="CU14" s="514"/>
      <c r="CV14" s="514"/>
      <c r="CW14" s="514"/>
      <c r="CX14" s="514"/>
      <c r="CY14" s="514"/>
      <c r="CZ14" s="514"/>
      <c r="DA14" s="515"/>
      <c r="DB14" s="513">
        <v>127.7</v>
      </c>
      <c r="DC14" s="514"/>
      <c r="DD14" s="514"/>
      <c r="DE14" s="514"/>
      <c r="DF14" s="514"/>
      <c r="DG14" s="514"/>
      <c r="DH14" s="514"/>
      <c r="DI14" s="515"/>
    </row>
    <row r="15" spans="1:119" ht="18.75" customHeight="1" x14ac:dyDescent="0.15">
      <c r="A15" s="40"/>
      <c r="B15" s="525"/>
      <c r="C15" s="526"/>
      <c r="D15" s="526"/>
      <c r="E15" s="526"/>
      <c r="F15" s="526"/>
      <c r="G15" s="526"/>
      <c r="H15" s="526"/>
      <c r="I15" s="526"/>
      <c r="J15" s="526"/>
      <c r="K15" s="527"/>
      <c r="L15" s="49"/>
      <c r="M15" s="506" t="s">
        <v>77</v>
      </c>
      <c r="N15" s="507"/>
      <c r="O15" s="507"/>
      <c r="P15" s="507"/>
      <c r="Q15" s="508"/>
      <c r="R15" s="509">
        <v>55776</v>
      </c>
      <c r="S15" s="510"/>
      <c r="T15" s="510"/>
      <c r="U15" s="510"/>
      <c r="V15" s="511"/>
      <c r="W15" s="497" t="s">
        <v>85</v>
      </c>
      <c r="X15" s="439"/>
      <c r="Y15" s="439"/>
      <c r="Z15" s="439"/>
      <c r="AA15" s="439"/>
      <c r="AB15" s="440"/>
      <c r="AC15" s="392">
        <v>5946</v>
      </c>
      <c r="AD15" s="393"/>
      <c r="AE15" s="393"/>
      <c r="AF15" s="393"/>
      <c r="AG15" s="394"/>
      <c r="AH15" s="392">
        <v>6600</v>
      </c>
      <c r="AI15" s="393"/>
      <c r="AJ15" s="393"/>
      <c r="AK15" s="393"/>
      <c r="AL15" s="395"/>
      <c r="AM15" s="475"/>
      <c r="AN15" s="390"/>
      <c r="AO15" s="390"/>
      <c r="AP15" s="390"/>
      <c r="AQ15" s="390"/>
      <c r="AR15" s="390"/>
      <c r="AS15" s="390"/>
      <c r="AT15" s="391"/>
      <c r="AU15" s="463"/>
      <c r="AV15" s="464"/>
      <c r="AW15" s="464"/>
      <c r="AX15" s="464"/>
      <c r="AY15" s="408" t="s">
        <v>86</v>
      </c>
      <c r="AZ15" s="409"/>
      <c r="BA15" s="409"/>
      <c r="BB15" s="409"/>
      <c r="BC15" s="409"/>
      <c r="BD15" s="409"/>
      <c r="BE15" s="409"/>
      <c r="BF15" s="409"/>
      <c r="BG15" s="409"/>
      <c r="BH15" s="409"/>
      <c r="BI15" s="409"/>
      <c r="BJ15" s="409"/>
      <c r="BK15" s="409"/>
      <c r="BL15" s="409"/>
      <c r="BM15" s="410"/>
      <c r="BN15" s="411">
        <v>6749469</v>
      </c>
      <c r="BO15" s="412"/>
      <c r="BP15" s="412"/>
      <c r="BQ15" s="412"/>
      <c r="BR15" s="412"/>
      <c r="BS15" s="412"/>
      <c r="BT15" s="412"/>
      <c r="BU15" s="413"/>
      <c r="BV15" s="411">
        <v>7001587</v>
      </c>
      <c r="BW15" s="412"/>
      <c r="BX15" s="412"/>
      <c r="BY15" s="412"/>
      <c r="BZ15" s="412"/>
      <c r="CA15" s="412"/>
      <c r="CB15" s="412"/>
      <c r="CC15" s="413"/>
      <c r="CD15" s="516" t="s">
        <v>87</v>
      </c>
      <c r="CE15" s="517"/>
      <c r="CF15" s="517"/>
      <c r="CG15" s="517"/>
      <c r="CH15" s="517"/>
      <c r="CI15" s="517"/>
      <c r="CJ15" s="517"/>
      <c r="CK15" s="517"/>
      <c r="CL15" s="517"/>
      <c r="CM15" s="517"/>
      <c r="CN15" s="517"/>
      <c r="CO15" s="517"/>
      <c r="CP15" s="517"/>
      <c r="CQ15" s="517"/>
      <c r="CR15" s="517"/>
      <c r="CS15" s="518"/>
      <c r="CT15" s="50"/>
      <c r="CU15" s="51"/>
      <c r="CV15" s="51"/>
      <c r="CW15" s="51"/>
      <c r="CX15" s="51"/>
      <c r="CY15" s="51"/>
      <c r="CZ15" s="51"/>
      <c r="DA15" s="52"/>
      <c r="DB15" s="50"/>
      <c r="DC15" s="51"/>
      <c r="DD15" s="51"/>
      <c r="DE15" s="51"/>
      <c r="DF15" s="51"/>
      <c r="DG15" s="51"/>
      <c r="DH15" s="51"/>
      <c r="DI15" s="52"/>
    </row>
    <row r="16" spans="1:119" ht="18.75" customHeight="1" x14ac:dyDescent="0.15">
      <c r="A16" s="40"/>
      <c r="B16" s="525"/>
      <c r="C16" s="526"/>
      <c r="D16" s="526"/>
      <c r="E16" s="526"/>
      <c r="F16" s="526"/>
      <c r="G16" s="526"/>
      <c r="H16" s="526"/>
      <c r="I16" s="526"/>
      <c r="J16" s="526"/>
      <c r="K16" s="527"/>
      <c r="L16" s="499" t="s">
        <v>88</v>
      </c>
      <c r="M16" s="500"/>
      <c r="N16" s="500"/>
      <c r="O16" s="500"/>
      <c r="P16" s="500"/>
      <c r="Q16" s="501"/>
      <c r="R16" s="494" t="s">
        <v>89</v>
      </c>
      <c r="S16" s="495"/>
      <c r="T16" s="495"/>
      <c r="U16" s="495"/>
      <c r="V16" s="496"/>
      <c r="W16" s="512"/>
      <c r="X16" s="442"/>
      <c r="Y16" s="442"/>
      <c r="Z16" s="442"/>
      <c r="AA16" s="442"/>
      <c r="AB16" s="443"/>
      <c r="AC16" s="502">
        <v>24.2</v>
      </c>
      <c r="AD16" s="503"/>
      <c r="AE16" s="503"/>
      <c r="AF16" s="503"/>
      <c r="AG16" s="504"/>
      <c r="AH16" s="502">
        <v>25.4</v>
      </c>
      <c r="AI16" s="503"/>
      <c r="AJ16" s="503"/>
      <c r="AK16" s="503"/>
      <c r="AL16" s="505"/>
      <c r="AM16" s="475"/>
      <c r="AN16" s="390"/>
      <c r="AO16" s="390"/>
      <c r="AP16" s="390"/>
      <c r="AQ16" s="390"/>
      <c r="AR16" s="390"/>
      <c r="AS16" s="390"/>
      <c r="AT16" s="391"/>
      <c r="AU16" s="463"/>
      <c r="AV16" s="464"/>
      <c r="AW16" s="464"/>
      <c r="AX16" s="464"/>
      <c r="AY16" s="396" t="s">
        <v>90</v>
      </c>
      <c r="AZ16" s="397"/>
      <c r="BA16" s="397"/>
      <c r="BB16" s="397"/>
      <c r="BC16" s="397"/>
      <c r="BD16" s="397"/>
      <c r="BE16" s="397"/>
      <c r="BF16" s="397"/>
      <c r="BG16" s="397"/>
      <c r="BH16" s="397"/>
      <c r="BI16" s="397"/>
      <c r="BJ16" s="397"/>
      <c r="BK16" s="397"/>
      <c r="BL16" s="397"/>
      <c r="BM16" s="398"/>
      <c r="BN16" s="416">
        <v>11401487</v>
      </c>
      <c r="BO16" s="417"/>
      <c r="BP16" s="417"/>
      <c r="BQ16" s="417"/>
      <c r="BR16" s="417"/>
      <c r="BS16" s="417"/>
      <c r="BT16" s="417"/>
      <c r="BU16" s="418"/>
      <c r="BV16" s="416">
        <v>11055056</v>
      </c>
      <c r="BW16" s="417"/>
      <c r="BX16" s="417"/>
      <c r="BY16" s="417"/>
      <c r="BZ16" s="417"/>
      <c r="CA16" s="417"/>
      <c r="CB16" s="417"/>
      <c r="CC16" s="418"/>
      <c r="CD16" s="53"/>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row>
    <row r="17" spans="1:113" ht="18.75" customHeight="1" thickBot="1" x14ac:dyDescent="0.2">
      <c r="A17" s="40"/>
      <c r="B17" s="528"/>
      <c r="C17" s="529"/>
      <c r="D17" s="529"/>
      <c r="E17" s="529"/>
      <c r="F17" s="529"/>
      <c r="G17" s="529"/>
      <c r="H17" s="529"/>
      <c r="I17" s="529"/>
      <c r="J17" s="529"/>
      <c r="K17" s="530"/>
      <c r="L17" s="54"/>
      <c r="M17" s="491" t="s">
        <v>91</v>
      </c>
      <c r="N17" s="492"/>
      <c r="O17" s="492"/>
      <c r="P17" s="492"/>
      <c r="Q17" s="493"/>
      <c r="R17" s="494" t="s">
        <v>92</v>
      </c>
      <c r="S17" s="495"/>
      <c r="T17" s="495"/>
      <c r="U17" s="495"/>
      <c r="V17" s="496"/>
      <c r="W17" s="497" t="s">
        <v>93</v>
      </c>
      <c r="X17" s="439"/>
      <c r="Y17" s="439"/>
      <c r="Z17" s="439"/>
      <c r="AA17" s="439"/>
      <c r="AB17" s="440"/>
      <c r="AC17" s="392">
        <v>16211</v>
      </c>
      <c r="AD17" s="393"/>
      <c r="AE17" s="393"/>
      <c r="AF17" s="393"/>
      <c r="AG17" s="394"/>
      <c r="AH17" s="392">
        <v>16728</v>
      </c>
      <c r="AI17" s="393"/>
      <c r="AJ17" s="393"/>
      <c r="AK17" s="393"/>
      <c r="AL17" s="395"/>
      <c r="AM17" s="475"/>
      <c r="AN17" s="390"/>
      <c r="AO17" s="390"/>
      <c r="AP17" s="390"/>
      <c r="AQ17" s="390"/>
      <c r="AR17" s="390"/>
      <c r="AS17" s="390"/>
      <c r="AT17" s="391"/>
      <c r="AU17" s="463"/>
      <c r="AV17" s="464"/>
      <c r="AW17" s="464"/>
      <c r="AX17" s="464"/>
      <c r="AY17" s="396" t="s">
        <v>94</v>
      </c>
      <c r="AZ17" s="397"/>
      <c r="BA17" s="397"/>
      <c r="BB17" s="397"/>
      <c r="BC17" s="397"/>
      <c r="BD17" s="397"/>
      <c r="BE17" s="397"/>
      <c r="BF17" s="397"/>
      <c r="BG17" s="397"/>
      <c r="BH17" s="397"/>
      <c r="BI17" s="397"/>
      <c r="BJ17" s="397"/>
      <c r="BK17" s="397"/>
      <c r="BL17" s="397"/>
      <c r="BM17" s="398"/>
      <c r="BN17" s="416">
        <v>8537623</v>
      </c>
      <c r="BO17" s="417"/>
      <c r="BP17" s="417"/>
      <c r="BQ17" s="417"/>
      <c r="BR17" s="417"/>
      <c r="BS17" s="417"/>
      <c r="BT17" s="417"/>
      <c r="BU17" s="418"/>
      <c r="BV17" s="416">
        <v>8873120</v>
      </c>
      <c r="BW17" s="417"/>
      <c r="BX17" s="417"/>
      <c r="BY17" s="417"/>
      <c r="BZ17" s="417"/>
      <c r="CA17" s="417"/>
      <c r="CB17" s="417"/>
      <c r="CC17" s="418"/>
      <c r="CD17" s="53"/>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row>
    <row r="18" spans="1:113" ht="18.75" customHeight="1" thickBot="1" x14ac:dyDescent="0.2">
      <c r="A18" s="40"/>
      <c r="B18" s="468" t="s">
        <v>95</v>
      </c>
      <c r="C18" s="469"/>
      <c r="D18" s="469"/>
      <c r="E18" s="470"/>
      <c r="F18" s="470"/>
      <c r="G18" s="470"/>
      <c r="H18" s="470"/>
      <c r="I18" s="470"/>
      <c r="J18" s="470"/>
      <c r="K18" s="470"/>
      <c r="L18" s="471">
        <v>135.66</v>
      </c>
      <c r="M18" s="471"/>
      <c r="N18" s="471"/>
      <c r="O18" s="471"/>
      <c r="P18" s="471"/>
      <c r="Q18" s="471"/>
      <c r="R18" s="472"/>
      <c r="S18" s="472"/>
      <c r="T18" s="472"/>
      <c r="U18" s="472"/>
      <c r="V18" s="473"/>
      <c r="W18" s="487"/>
      <c r="X18" s="488"/>
      <c r="Y18" s="488"/>
      <c r="Z18" s="488"/>
      <c r="AA18" s="488"/>
      <c r="AB18" s="498"/>
      <c r="AC18" s="380">
        <v>66</v>
      </c>
      <c r="AD18" s="381"/>
      <c r="AE18" s="381"/>
      <c r="AF18" s="381"/>
      <c r="AG18" s="474"/>
      <c r="AH18" s="380">
        <v>64.400000000000006</v>
      </c>
      <c r="AI18" s="381"/>
      <c r="AJ18" s="381"/>
      <c r="AK18" s="381"/>
      <c r="AL18" s="382"/>
      <c r="AM18" s="475"/>
      <c r="AN18" s="390"/>
      <c r="AO18" s="390"/>
      <c r="AP18" s="390"/>
      <c r="AQ18" s="390"/>
      <c r="AR18" s="390"/>
      <c r="AS18" s="390"/>
      <c r="AT18" s="391"/>
      <c r="AU18" s="463"/>
      <c r="AV18" s="464"/>
      <c r="AW18" s="464"/>
      <c r="AX18" s="464"/>
      <c r="AY18" s="396" t="s">
        <v>96</v>
      </c>
      <c r="AZ18" s="397"/>
      <c r="BA18" s="397"/>
      <c r="BB18" s="397"/>
      <c r="BC18" s="397"/>
      <c r="BD18" s="397"/>
      <c r="BE18" s="397"/>
      <c r="BF18" s="397"/>
      <c r="BG18" s="397"/>
      <c r="BH18" s="397"/>
      <c r="BI18" s="397"/>
      <c r="BJ18" s="397"/>
      <c r="BK18" s="397"/>
      <c r="BL18" s="397"/>
      <c r="BM18" s="398"/>
      <c r="BN18" s="416">
        <v>13980065</v>
      </c>
      <c r="BO18" s="417"/>
      <c r="BP18" s="417"/>
      <c r="BQ18" s="417"/>
      <c r="BR18" s="417"/>
      <c r="BS18" s="417"/>
      <c r="BT18" s="417"/>
      <c r="BU18" s="418"/>
      <c r="BV18" s="416">
        <v>13421518</v>
      </c>
      <c r="BW18" s="417"/>
      <c r="BX18" s="417"/>
      <c r="BY18" s="417"/>
      <c r="BZ18" s="417"/>
      <c r="CA18" s="417"/>
      <c r="CB18" s="417"/>
      <c r="CC18" s="418"/>
      <c r="CD18" s="53"/>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row>
    <row r="19" spans="1:113" ht="18.75" customHeight="1" thickBot="1" x14ac:dyDescent="0.2">
      <c r="A19" s="40"/>
      <c r="B19" s="468" t="s">
        <v>97</v>
      </c>
      <c r="C19" s="469"/>
      <c r="D19" s="469"/>
      <c r="E19" s="470"/>
      <c r="F19" s="470"/>
      <c r="G19" s="470"/>
      <c r="H19" s="470"/>
      <c r="I19" s="470"/>
      <c r="J19" s="470"/>
      <c r="K19" s="470"/>
      <c r="L19" s="476">
        <v>403</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490"/>
      <c r="AM19" s="475"/>
      <c r="AN19" s="390"/>
      <c r="AO19" s="390"/>
      <c r="AP19" s="390"/>
      <c r="AQ19" s="390"/>
      <c r="AR19" s="390"/>
      <c r="AS19" s="390"/>
      <c r="AT19" s="391"/>
      <c r="AU19" s="463"/>
      <c r="AV19" s="464"/>
      <c r="AW19" s="464"/>
      <c r="AX19" s="464"/>
      <c r="AY19" s="396" t="s">
        <v>98</v>
      </c>
      <c r="AZ19" s="397"/>
      <c r="BA19" s="397"/>
      <c r="BB19" s="397"/>
      <c r="BC19" s="397"/>
      <c r="BD19" s="397"/>
      <c r="BE19" s="397"/>
      <c r="BF19" s="397"/>
      <c r="BG19" s="397"/>
      <c r="BH19" s="397"/>
      <c r="BI19" s="397"/>
      <c r="BJ19" s="397"/>
      <c r="BK19" s="397"/>
      <c r="BL19" s="397"/>
      <c r="BM19" s="398"/>
      <c r="BN19" s="416">
        <v>22907527</v>
      </c>
      <c r="BO19" s="417"/>
      <c r="BP19" s="417"/>
      <c r="BQ19" s="417"/>
      <c r="BR19" s="417"/>
      <c r="BS19" s="417"/>
      <c r="BT19" s="417"/>
      <c r="BU19" s="418"/>
      <c r="BV19" s="416">
        <v>18288415</v>
      </c>
      <c r="BW19" s="417"/>
      <c r="BX19" s="417"/>
      <c r="BY19" s="417"/>
      <c r="BZ19" s="417"/>
      <c r="CA19" s="417"/>
      <c r="CB19" s="417"/>
      <c r="CC19" s="418"/>
      <c r="CD19" s="53"/>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row>
    <row r="20" spans="1:113" ht="18.75" customHeight="1" thickBot="1" x14ac:dyDescent="0.2">
      <c r="A20" s="40"/>
      <c r="B20" s="468" t="s">
        <v>99</v>
      </c>
      <c r="C20" s="469"/>
      <c r="D20" s="469"/>
      <c r="E20" s="470"/>
      <c r="F20" s="470"/>
      <c r="G20" s="470"/>
      <c r="H20" s="470"/>
      <c r="I20" s="470"/>
      <c r="J20" s="470"/>
      <c r="K20" s="470"/>
      <c r="L20" s="476">
        <v>22472</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2"/>
      <c r="AO20" s="372"/>
      <c r="AP20" s="372"/>
      <c r="AQ20" s="372"/>
      <c r="AR20" s="372"/>
      <c r="AS20" s="372"/>
      <c r="AT20" s="373"/>
      <c r="AU20" s="482"/>
      <c r="AV20" s="483"/>
      <c r="AW20" s="483"/>
      <c r="AX20" s="484"/>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53"/>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row>
    <row r="21" spans="1:113" ht="18.75" customHeight="1" thickBot="1" x14ac:dyDescent="0.2">
      <c r="A21" s="40"/>
      <c r="B21" s="465" t="s">
        <v>100</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83"/>
      <c r="AZ21" s="384"/>
      <c r="BA21" s="384"/>
      <c r="BB21" s="384"/>
      <c r="BC21" s="384"/>
      <c r="BD21" s="384"/>
      <c r="BE21" s="384"/>
      <c r="BF21" s="384"/>
      <c r="BG21" s="384"/>
      <c r="BH21" s="384"/>
      <c r="BI21" s="384"/>
      <c r="BJ21" s="384"/>
      <c r="BK21" s="384"/>
      <c r="BL21" s="384"/>
      <c r="BM21" s="385"/>
      <c r="BN21" s="419"/>
      <c r="BO21" s="420"/>
      <c r="BP21" s="420"/>
      <c r="BQ21" s="420"/>
      <c r="BR21" s="420"/>
      <c r="BS21" s="420"/>
      <c r="BT21" s="420"/>
      <c r="BU21" s="421"/>
      <c r="BV21" s="419"/>
      <c r="BW21" s="420"/>
      <c r="BX21" s="420"/>
      <c r="BY21" s="420"/>
      <c r="BZ21" s="420"/>
      <c r="CA21" s="420"/>
      <c r="CB21" s="420"/>
      <c r="CC21" s="421"/>
      <c r="CD21" s="53"/>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row>
    <row r="22" spans="1:113" ht="18.75" customHeight="1" x14ac:dyDescent="0.15">
      <c r="A22" s="40"/>
      <c r="B22" s="429" t="s">
        <v>101</v>
      </c>
      <c r="C22" s="430"/>
      <c r="D22" s="431"/>
      <c r="E22" s="438" t="s">
        <v>26</v>
      </c>
      <c r="F22" s="439"/>
      <c r="G22" s="439"/>
      <c r="H22" s="439"/>
      <c r="I22" s="439"/>
      <c r="J22" s="439"/>
      <c r="K22" s="440"/>
      <c r="L22" s="438" t="s">
        <v>102</v>
      </c>
      <c r="M22" s="439"/>
      <c r="N22" s="439"/>
      <c r="O22" s="439"/>
      <c r="P22" s="440"/>
      <c r="Q22" s="444" t="s">
        <v>103</v>
      </c>
      <c r="R22" s="445"/>
      <c r="S22" s="445"/>
      <c r="T22" s="445"/>
      <c r="U22" s="445"/>
      <c r="V22" s="446"/>
      <c r="W22" s="450" t="s">
        <v>104</v>
      </c>
      <c r="X22" s="430"/>
      <c r="Y22" s="431"/>
      <c r="Z22" s="438" t="s">
        <v>26</v>
      </c>
      <c r="AA22" s="439"/>
      <c r="AB22" s="439"/>
      <c r="AC22" s="439"/>
      <c r="AD22" s="439"/>
      <c r="AE22" s="439"/>
      <c r="AF22" s="439"/>
      <c r="AG22" s="440"/>
      <c r="AH22" s="455" t="s">
        <v>105</v>
      </c>
      <c r="AI22" s="439"/>
      <c r="AJ22" s="439"/>
      <c r="AK22" s="439"/>
      <c r="AL22" s="440"/>
      <c r="AM22" s="455" t="s">
        <v>106</v>
      </c>
      <c r="AN22" s="456"/>
      <c r="AO22" s="456"/>
      <c r="AP22" s="456"/>
      <c r="AQ22" s="456"/>
      <c r="AR22" s="457"/>
      <c r="AS22" s="444" t="s">
        <v>103</v>
      </c>
      <c r="AT22" s="445"/>
      <c r="AU22" s="445"/>
      <c r="AV22" s="445"/>
      <c r="AW22" s="445"/>
      <c r="AX22" s="461"/>
      <c r="AY22" s="408" t="s">
        <v>107</v>
      </c>
      <c r="AZ22" s="409"/>
      <c r="BA22" s="409"/>
      <c r="BB22" s="409"/>
      <c r="BC22" s="409"/>
      <c r="BD22" s="409"/>
      <c r="BE22" s="409"/>
      <c r="BF22" s="409"/>
      <c r="BG22" s="409"/>
      <c r="BH22" s="409"/>
      <c r="BI22" s="409"/>
      <c r="BJ22" s="409"/>
      <c r="BK22" s="409"/>
      <c r="BL22" s="409"/>
      <c r="BM22" s="410"/>
      <c r="BN22" s="411">
        <v>27626566</v>
      </c>
      <c r="BO22" s="412"/>
      <c r="BP22" s="412"/>
      <c r="BQ22" s="412"/>
      <c r="BR22" s="412"/>
      <c r="BS22" s="412"/>
      <c r="BT22" s="412"/>
      <c r="BU22" s="413"/>
      <c r="BV22" s="411">
        <v>26856560</v>
      </c>
      <c r="BW22" s="412"/>
      <c r="BX22" s="412"/>
      <c r="BY22" s="412"/>
      <c r="BZ22" s="412"/>
      <c r="CA22" s="412"/>
      <c r="CB22" s="412"/>
      <c r="CC22" s="413"/>
      <c r="CD22" s="53"/>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row>
    <row r="23" spans="1:113" ht="18.75" customHeight="1" x14ac:dyDescent="0.15">
      <c r="A23" s="40"/>
      <c r="B23" s="432"/>
      <c r="C23" s="433"/>
      <c r="D23" s="434"/>
      <c r="E23" s="441"/>
      <c r="F23" s="442"/>
      <c r="G23" s="442"/>
      <c r="H23" s="442"/>
      <c r="I23" s="442"/>
      <c r="J23" s="442"/>
      <c r="K23" s="443"/>
      <c r="L23" s="441"/>
      <c r="M23" s="442"/>
      <c r="N23" s="442"/>
      <c r="O23" s="442"/>
      <c r="P23" s="443"/>
      <c r="Q23" s="447"/>
      <c r="R23" s="448"/>
      <c r="S23" s="448"/>
      <c r="T23" s="448"/>
      <c r="U23" s="448"/>
      <c r="V23" s="449"/>
      <c r="W23" s="451"/>
      <c r="X23" s="433"/>
      <c r="Y23" s="434"/>
      <c r="Z23" s="441"/>
      <c r="AA23" s="442"/>
      <c r="AB23" s="442"/>
      <c r="AC23" s="442"/>
      <c r="AD23" s="442"/>
      <c r="AE23" s="442"/>
      <c r="AF23" s="442"/>
      <c r="AG23" s="443"/>
      <c r="AH23" s="441"/>
      <c r="AI23" s="442"/>
      <c r="AJ23" s="442"/>
      <c r="AK23" s="442"/>
      <c r="AL23" s="443"/>
      <c r="AM23" s="458"/>
      <c r="AN23" s="459"/>
      <c r="AO23" s="459"/>
      <c r="AP23" s="459"/>
      <c r="AQ23" s="459"/>
      <c r="AR23" s="460"/>
      <c r="AS23" s="447"/>
      <c r="AT23" s="448"/>
      <c r="AU23" s="448"/>
      <c r="AV23" s="448"/>
      <c r="AW23" s="448"/>
      <c r="AX23" s="462"/>
      <c r="AY23" s="396" t="s">
        <v>108</v>
      </c>
      <c r="AZ23" s="397"/>
      <c r="BA23" s="397"/>
      <c r="BB23" s="397"/>
      <c r="BC23" s="397"/>
      <c r="BD23" s="397"/>
      <c r="BE23" s="397"/>
      <c r="BF23" s="397"/>
      <c r="BG23" s="397"/>
      <c r="BH23" s="397"/>
      <c r="BI23" s="397"/>
      <c r="BJ23" s="397"/>
      <c r="BK23" s="397"/>
      <c r="BL23" s="397"/>
      <c r="BM23" s="398"/>
      <c r="BN23" s="416">
        <v>20137313</v>
      </c>
      <c r="BO23" s="417"/>
      <c r="BP23" s="417"/>
      <c r="BQ23" s="417"/>
      <c r="BR23" s="417"/>
      <c r="BS23" s="417"/>
      <c r="BT23" s="417"/>
      <c r="BU23" s="418"/>
      <c r="BV23" s="416">
        <v>19763500</v>
      </c>
      <c r="BW23" s="417"/>
      <c r="BX23" s="417"/>
      <c r="BY23" s="417"/>
      <c r="BZ23" s="417"/>
      <c r="CA23" s="417"/>
      <c r="CB23" s="417"/>
      <c r="CC23" s="418"/>
      <c r="CD23" s="53"/>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row>
    <row r="24" spans="1:113" ht="18.75" customHeight="1" thickBot="1" x14ac:dyDescent="0.2">
      <c r="A24" s="40"/>
      <c r="B24" s="432"/>
      <c r="C24" s="433"/>
      <c r="D24" s="434"/>
      <c r="E24" s="389" t="s">
        <v>109</v>
      </c>
      <c r="F24" s="390"/>
      <c r="G24" s="390"/>
      <c r="H24" s="390"/>
      <c r="I24" s="390"/>
      <c r="J24" s="390"/>
      <c r="K24" s="391"/>
      <c r="L24" s="392">
        <v>1</v>
      </c>
      <c r="M24" s="393"/>
      <c r="N24" s="393"/>
      <c r="O24" s="393"/>
      <c r="P24" s="394"/>
      <c r="Q24" s="392">
        <v>8046</v>
      </c>
      <c r="R24" s="393"/>
      <c r="S24" s="393"/>
      <c r="T24" s="393"/>
      <c r="U24" s="393"/>
      <c r="V24" s="394"/>
      <c r="W24" s="451"/>
      <c r="X24" s="433"/>
      <c r="Y24" s="434"/>
      <c r="Z24" s="389" t="s">
        <v>110</v>
      </c>
      <c r="AA24" s="390"/>
      <c r="AB24" s="390"/>
      <c r="AC24" s="390"/>
      <c r="AD24" s="390"/>
      <c r="AE24" s="390"/>
      <c r="AF24" s="390"/>
      <c r="AG24" s="391"/>
      <c r="AH24" s="392">
        <v>456</v>
      </c>
      <c r="AI24" s="393"/>
      <c r="AJ24" s="393"/>
      <c r="AK24" s="393"/>
      <c r="AL24" s="394"/>
      <c r="AM24" s="392">
        <v>1334256</v>
      </c>
      <c r="AN24" s="393"/>
      <c r="AO24" s="393"/>
      <c r="AP24" s="393"/>
      <c r="AQ24" s="393"/>
      <c r="AR24" s="394"/>
      <c r="AS24" s="392">
        <v>2926</v>
      </c>
      <c r="AT24" s="393"/>
      <c r="AU24" s="393"/>
      <c r="AV24" s="393"/>
      <c r="AW24" s="393"/>
      <c r="AX24" s="395"/>
      <c r="AY24" s="383" t="s">
        <v>111</v>
      </c>
      <c r="AZ24" s="384"/>
      <c r="BA24" s="384"/>
      <c r="BB24" s="384"/>
      <c r="BC24" s="384"/>
      <c r="BD24" s="384"/>
      <c r="BE24" s="384"/>
      <c r="BF24" s="384"/>
      <c r="BG24" s="384"/>
      <c r="BH24" s="384"/>
      <c r="BI24" s="384"/>
      <c r="BJ24" s="384"/>
      <c r="BK24" s="384"/>
      <c r="BL24" s="384"/>
      <c r="BM24" s="385"/>
      <c r="BN24" s="416">
        <v>16903544</v>
      </c>
      <c r="BO24" s="417"/>
      <c r="BP24" s="417"/>
      <c r="BQ24" s="417"/>
      <c r="BR24" s="417"/>
      <c r="BS24" s="417"/>
      <c r="BT24" s="417"/>
      <c r="BU24" s="418"/>
      <c r="BV24" s="416">
        <v>16313181</v>
      </c>
      <c r="BW24" s="417"/>
      <c r="BX24" s="417"/>
      <c r="BY24" s="417"/>
      <c r="BZ24" s="417"/>
      <c r="CA24" s="417"/>
      <c r="CB24" s="417"/>
      <c r="CC24" s="418"/>
      <c r="CD24" s="53"/>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row>
    <row r="25" spans="1:113" ht="18.75" customHeight="1" x14ac:dyDescent="0.15">
      <c r="A25" s="40"/>
      <c r="B25" s="432"/>
      <c r="C25" s="433"/>
      <c r="D25" s="434"/>
      <c r="E25" s="389" t="s">
        <v>112</v>
      </c>
      <c r="F25" s="390"/>
      <c r="G25" s="390"/>
      <c r="H25" s="390"/>
      <c r="I25" s="390"/>
      <c r="J25" s="390"/>
      <c r="K25" s="391"/>
      <c r="L25" s="392">
        <v>1</v>
      </c>
      <c r="M25" s="393"/>
      <c r="N25" s="393"/>
      <c r="O25" s="393"/>
      <c r="P25" s="394"/>
      <c r="Q25" s="392">
        <v>6640</v>
      </c>
      <c r="R25" s="393"/>
      <c r="S25" s="393"/>
      <c r="T25" s="393"/>
      <c r="U25" s="393"/>
      <c r="V25" s="394"/>
      <c r="W25" s="451"/>
      <c r="X25" s="433"/>
      <c r="Y25" s="434"/>
      <c r="Z25" s="389" t="s">
        <v>113</v>
      </c>
      <c r="AA25" s="390"/>
      <c r="AB25" s="390"/>
      <c r="AC25" s="390"/>
      <c r="AD25" s="390"/>
      <c r="AE25" s="390"/>
      <c r="AF25" s="390"/>
      <c r="AG25" s="391"/>
      <c r="AH25" s="392">
        <v>75</v>
      </c>
      <c r="AI25" s="393"/>
      <c r="AJ25" s="393"/>
      <c r="AK25" s="393"/>
      <c r="AL25" s="394"/>
      <c r="AM25" s="392">
        <v>200775</v>
      </c>
      <c r="AN25" s="393"/>
      <c r="AO25" s="393"/>
      <c r="AP25" s="393"/>
      <c r="AQ25" s="393"/>
      <c r="AR25" s="394"/>
      <c r="AS25" s="392">
        <v>2677</v>
      </c>
      <c r="AT25" s="393"/>
      <c r="AU25" s="393"/>
      <c r="AV25" s="393"/>
      <c r="AW25" s="393"/>
      <c r="AX25" s="395"/>
      <c r="AY25" s="408" t="s">
        <v>114</v>
      </c>
      <c r="AZ25" s="409"/>
      <c r="BA25" s="409"/>
      <c r="BB25" s="409"/>
      <c r="BC25" s="409"/>
      <c r="BD25" s="409"/>
      <c r="BE25" s="409"/>
      <c r="BF25" s="409"/>
      <c r="BG25" s="409"/>
      <c r="BH25" s="409"/>
      <c r="BI25" s="409"/>
      <c r="BJ25" s="409"/>
      <c r="BK25" s="409"/>
      <c r="BL25" s="409"/>
      <c r="BM25" s="410"/>
      <c r="BN25" s="411">
        <v>1193099</v>
      </c>
      <c r="BO25" s="412"/>
      <c r="BP25" s="412"/>
      <c r="BQ25" s="412"/>
      <c r="BR25" s="412"/>
      <c r="BS25" s="412"/>
      <c r="BT25" s="412"/>
      <c r="BU25" s="413"/>
      <c r="BV25" s="411">
        <v>1922257</v>
      </c>
      <c r="BW25" s="412"/>
      <c r="BX25" s="412"/>
      <c r="BY25" s="412"/>
      <c r="BZ25" s="412"/>
      <c r="CA25" s="412"/>
      <c r="CB25" s="412"/>
      <c r="CC25" s="413"/>
      <c r="CD25" s="53"/>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3" ht="18.75" customHeight="1" x14ac:dyDescent="0.15">
      <c r="A26" s="40"/>
      <c r="B26" s="432"/>
      <c r="C26" s="433"/>
      <c r="D26" s="434"/>
      <c r="E26" s="389" t="s">
        <v>115</v>
      </c>
      <c r="F26" s="390"/>
      <c r="G26" s="390"/>
      <c r="H26" s="390"/>
      <c r="I26" s="390"/>
      <c r="J26" s="390"/>
      <c r="K26" s="391"/>
      <c r="L26" s="392">
        <v>1</v>
      </c>
      <c r="M26" s="393"/>
      <c r="N26" s="393"/>
      <c r="O26" s="393"/>
      <c r="P26" s="394"/>
      <c r="Q26" s="392">
        <v>6125</v>
      </c>
      <c r="R26" s="393"/>
      <c r="S26" s="393"/>
      <c r="T26" s="393"/>
      <c r="U26" s="393"/>
      <c r="V26" s="394"/>
      <c r="W26" s="451"/>
      <c r="X26" s="433"/>
      <c r="Y26" s="434"/>
      <c r="Z26" s="389" t="s">
        <v>116</v>
      </c>
      <c r="AA26" s="427"/>
      <c r="AB26" s="427"/>
      <c r="AC26" s="427"/>
      <c r="AD26" s="427"/>
      <c r="AE26" s="427"/>
      <c r="AF26" s="427"/>
      <c r="AG26" s="428"/>
      <c r="AH26" s="392">
        <v>51</v>
      </c>
      <c r="AI26" s="393"/>
      <c r="AJ26" s="393"/>
      <c r="AK26" s="393"/>
      <c r="AL26" s="394"/>
      <c r="AM26" s="392">
        <v>171615</v>
      </c>
      <c r="AN26" s="393"/>
      <c r="AO26" s="393"/>
      <c r="AP26" s="393"/>
      <c r="AQ26" s="393"/>
      <c r="AR26" s="394"/>
      <c r="AS26" s="392">
        <v>3365</v>
      </c>
      <c r="AT26" s="393"/>
      <c r="AU26" s="393"/>
      <c r="AV26" s="393"/>
      <c r="AW26" s="393"/>
      <c r="AX26" s="395"/>
      <c r="AY26" s="425" t="s">
        <v>117</v>
      </c>
      <c r="AZ26" s="370"/>
      <c r="BA26" s="370"/>
      <c r="BB26" s="370"/>
      <c r="BC26" s="370"/>
      <c r="BD26" s="370"/>
      <c r="BE26" s="370"/>
      <c r="BF26" s="370"/>
      <c r="BG26" s="370"/>
      <c r="BH26" s="370"/>
      <c r="BI26" s="370"/>
      <c r="BJ26" s="370"/>
      <c r="BK26" s="370"/>
      <c r="BL26" s="370"/>
      <c r="BM26" s="426"/>
      <c r="BN26" s="416">
        <v>5000000</v>
      </c>
      <c r="BO26" s="417"/>
      <c r="BP26" s="417"/>
      <c r="BQ26" s="417"/>
      <c r="BR26" s="417"/>
      <c r="BS26" s="417"/>
      <c r="BT26" s="417"/>
      <c r="BU26" s="418"/>
      <c r="BV26" s="416">
        <v>300000</v>
      </c>
      <c r="BW26" s="417"/>
      <c r="BX26" s="417"/>
      <c r="BY26" s="417"/>
      <c r="BZ26" s="417"/>
      <c r="CA26" s="417"/>
      <c r="CB26" s="417"/>
      <c r="CC26" s="418"/>
      <c r="CD26" s="53"/>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3" ht="18.75" customHeight="1" thickBot="1" x14ac:dyDescent="0.2">
      <c r="A27" s="40"/>
      <c r="B27" s="432"/>
      <c r="C27" s="433"/>
      <c r="D27" s="434"/>
      <c r="E27" s="389" t="s">
        <v>118</v>
      </c>
      <c r="F27" s="390"/>
      <c r="G27" s="390"/>
      <c r="H27" s="390"/>
      <c r="I27" s="390"/>
      <c r="J27" s="390"/>
      <c r="K27" s="391"/>
      <c r="L27" s="392">
        <v>1</v>
      </c>
      <c r="M27" s="393"/>
      <c r="N27" s="393"/>
      <c r="O27" s="393"/>
      <c r="P27" s="394"/>
      <c r="Q27" s="392">
        <v>4770</v>
      </c>
      <c r="R27" s="393"/>
      <c r="S27" s="393"/>
      <c r="T27" s="393"/>
      <c r="U27" s="393"/>
      <c r="V27" s="394"/>
      <c r="W27" s="451"/>
      <c r="X27" s="433"/>
      <c r="Y27" s="434"/>
      <c r="Z27" s="389" t="s">
        <v>119</v>
      </c>
      <c r="AA27" s="390"/>
      <c r="AB27" s="390"/>
      <c r="AC27" s="390"/>
      <c r="AD27" s="390"/>
      <c r="AE27" s="390"/>
      <c r="AF27" s="390"/>
      <c r="AG27" s="391"/>
      <c r="AH27" s="392">
        <v>46</v>
      </c>
      <c r="AI27" s="393"/>
      <c r="AJ27" s="393"/>
      <c r="AK27" s="393"/>
      <c r="AL27" s="394"/>
      <c r="AM27" s="392">
        <v>144508</v>
      </c>
      <c r="AN27" s="393"/>
      <c r="AO27" s="393"/>
      <c r="AP27" s="393"/>
      <c r="AQ27" s="393"/>
      <c r="AR27" s="394"/>
      <c r="AS27" s="392">
        <v>3141</v>
      </c>
      <c r="AT27" s="393"/>
      <c r="AU27" s="393"/>
      <c r="AV27" s="393"/>
      <c r="AW27" s="393"/>
      <c r="AX27" s="395"/>
      <c r="AY27" s="422" t="s">
        <v>120</v>
      </c>
      <c r="AZ27" s="423"/>
      <c r="BA27" s="423"/>
      <c r="BB27" s="423"/>
      <c r="BC27" s="423"/>
      <c r="BD27" s="423"/>
      <c r="BE27" s="423"/>
      <c r="BF27" s="423"/>
      <c r="BG27" s="423"/>
      <c r="BH27" s="423"/>
      <c r="BI27" s="423"/>
      <c r="BJ27" s="423"/>
      <c r="BK27" s="423"/>
      <c r="BL27" s="423"/>
      <c r="BM27" s="424"/>
      <c r="BN27" s="419">
        <v>1100000</v>
      </c>
      <c r="BO27" s="420"/>
      <c r="BP27" s="420"/>
      <c r="BQ27" s="420"/>
      <c r="BR27" s="420"/>
      <c r="BS27" s="420"/>
      <c r="BT27" s="420"/>
      <c r="BU27" s="421"/>
      <c r="BV27" s="419">
        <v>1100000</v>
      </c>
      <c r="BW27" s="420"/>
      <c r="BX27" s="420"/>
      <c r="BY27" s="420"/>
      <c r="BZ27" s="420"/>
      <c r="CA27" s="420"/>
      <c r="CB27" s="420"/>
      <c r="CC27" s="421"/>
      <c r="CD27" s="55"/>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row>
    <row r="28" spans="1:113" ht="18.75" customHeight="1" x14ac:dyDescent="0.15">
      <c r="A28" s="40"/>
      <c r="B28" s="432"/>
      <c r="C28" s="433"/>
      <c r="D28" s="434"/>
      <c r="E28" s="389" t="s">
        <v>121</v>
      </c>
      <c r="F28" s="390"/>
      <c r="G28" s="390"/>
      <c r="H28" s="390"/>
      <c r="I28" s="390"/>
      <c r="J28" s="390"/>
      <c r="K28" s="391"/>
      <c r="L28" s="392">
        <v>1</v>
      </c>
      <c r="M28" s="393"/>
      <c r="N28" s="393"/>
      <c r="O28" s="393"/>
      <c r="P28" s="394"/>
      <c r="Q28" s="392">
        <v>4110</v>
      </c>
      <c r="R28" s="393"/>
      <c r="S28" s="393"/>
      <c r="T28" s="393"/>
      <c r="U28" s="393"/>
      <c r="V28" s="394"/>
      <c r="W28" s="451"/>
      <c r="X28" s="433"/>
      <c r="Y28" s="434"/>
      <c r="Z28" s="389" t="s">
        <v>122</v>
      </c>
      <c r="AA28" s="390"/>
      <c r="AB28" s="390"/>
      <c r="AC28" s="390"/>
      <c r="AD28" s="390"/>
      <c r="AE28" s="390"/>
      <c r="AF28" s="390"/>
      <c r="AG28" s="391"/>
      <c r="AH28" s="392" t="s">
        <v>123</v>
      </c>
      <c r="AI28" s="393"/>
      <c r="AJ28" s="393"/>
      <c r="AK28" s="393"/>
      <c r="AL28" s="394"/>
      <c r="AM28" s="392" t="s">
        <v>76</v>
      </c>
      <c r="AN28" s="393"/>
      <c r="AO28" s="393"/>
      <c r="AP28" s="393"/>
      <c r="AQ28" s="393"/>
      <c r="AR28" s="394"/>
      <c r="AS28" s="392" t="s">
        <v>76</v>
      </c>
      <c r="AT28" s="393"/>
      <c r="AU28" s="393"/>
      <c r="AV28" s="393"/>
      <c r="AW28" s="393"/>
      <c r="AX28" s="395"/>
      <c r="AY28" s="399" t="s">
        <v>124</v>
      </c>
      <c r="AZ28" s="400"/>
      <c r="BA28" s="400"/>
      <c r="BB28" s="401"/>
      <c r="BC28" s="408" t="s">
        <v>125</v>
      </c>
      <c r="BD28" s="409"/>
      <c r="BE28" s="409"/>
      <c r="BF28" s="409"/>
      <c r="BG28" s="409"/>
      <c r="BH28" s="409"/>
      <c r="BI28" s="409"/>
      <c r="BJ28" s="409"/>
      <c r="BK28" s="409"/>
      <c r="BL28" s="409"/>
      <c r="BM28" s="410"/>
      <c r="BN28" s="411">
        <v>2873258</v>
      </c>
      <c r="BO28" s="412"/>
      <c r="BP28" s="412"/>
      <c r="BQ28" s="412"/>
      <c r="BR28" s="412"/>
      <c r="BS28" s="412"/>
      <c r="BT28" s="412"/>
      <c r="BU28" s="413"/>
      <c r="BV28" s="411">
        <v>1363177</v>
      </c>
      <c r="BW28" s="412"/>
      <c r="BX28" s="412"/>
      <c r="BY28" s="412"/>
      <c r="BZ28" s="412"/>
      <c r="CA28" s="412"/>
      <c r="CB28" s="412"/>
      <c r="CC28" s="413"/>
      <c r="CD28" s="53"/>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row>
    <row r="29" spans="1:113" ht="18.75" customHeight="1" x14ac:dyDescent="0.15">
      <c r="A29" s="40"/>
      <c r="B29" s="432"/>
      <c r="C29" s="433"/>
      <c r="D29" s="434"/>
      <c r="E29" s="389" t="s">
        <v>126</v>
      </c>
      <c r="F29" s="390"/>
      <c r="G29" s="390"/>
      <c r="H29" s="390"/>
      <c r="I29" s="390"/>
      <c r="J29" s="390"/>
      <c r="K29" s="391"/>
      <c r="L29" s="392">
        <v>20</v>
      </c>
      <c r="M29" s="393"/>
      <c r="N29" s="393"/>
      <c r="O29" s="393"/>
      <c r="P29" s="394"/>
      <c r="Q29" s="392">
        <v>3890</v>
      </c>
      <c r="R29" s="393"/>
      <c r="S29" s="393"/>
      <c r="T29" s="393"/>
      <c r="U29" s="393"/>
      <c r="V29" s="394"/>
      <c r="W29" s="452"/>
      <c r="X29" s="453"/>
      <c r="Y29" s="454"/>
      <c r="Z29" s="389" t="s">
        <v>127</v>
      </c>
      <c r="AA29" s="390"/>
      <c r="AB29" s="390"/>
      <c r="AC29" s="390"/>
      <c r="AD29" s="390"/>
      <c r="AE29" s="390"/>
      <c r="AF29" s="390"/>
      <c r="AG29" s="391"/>
      <c r="AH29" s="392">
        <v>502</v>
      </c>
      <c r="AI29" s="393"/>
      <c r="AJ29" s="393"/>
      <c r="AK29" s="393"/>
      <c r="AL29" s="394"/>
      <c r="AM29" s="392">
        <v>1478764</v>
      </c>
      <c r="AN29" s="393"/>
      <c r="AO29" s="393"/>
      <c r="AP29" s="393"/>
      <c r="AQ29" s="393"/>
      <c r="AR29" s="394"/>
      <c r="AS29" s="392">
        <v>2946</v>
      </c>
      <c r="AT29" s="393"/>
      <c r="AU29" s="393"/>
      <c r="AV29" s="393"/>
      <c r="AW29" s="393"/>
      <c r="AX29" s="395"/>
      <c r="AY29" s="402"/>
      <c r="AZ29" s="403"/>
      <c r="BA29" s="403"/>
      <c r="BB29" s="404"/>
      <c r="BC29" s="396" t="s">
        <v>128</v>
      </c>
      <c r="BD29" s="397"/>
      <c r="BE29" s="397"/>
      <c r="BF29" s="397"/>
      <c r="BG29" s="397"/>
      <c r="BH29" s="397"/>
      <c r="BI29" s="397"/>
      <c r="BJ29" s="397"/>
      <c r="BK29" s="397"/>
      <c r="BL29" s="397"/>
      <c r="BM29" s="398"/>
      <c r="BN29" s="416">
        <v>1878155</v>
      </c>
      <c r="BO29" s="417"/>
      <c r="BP29" s="417"/>
      <c r="BQ29" s="417"/>
      <c r="BR29" s="417"/>
      <c r="BS29" s="417"/>
      <c r="BT29" s="417"/>
      <c r="BU29" s="418"/>
      <c r="BV29" s="416">
        <v>708009</v>
      </c>
      <c r="BW29" s="417"/>
      <c r="BX29" s="417"/>
      <c r="BY29" s="417"/>
      <c r="BZ29" s="417"/>
      <c r="CA29" s="417"/>
      <c r="CB29" s="417"/>
      <c r="CC29" s="418"/>
      <c r="CD29" s="55"/>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row>
    <row r="30" spans="1:113" ht="18.75" customHeight="1" thickBot="1" x14ac:dyDescent="0.2">
      <c r="A30" s="40"/>
      <c r="B30" s="435"/>
      <c r="C30" s="436"/>
      <c r="D30" s="437"/>
      <c r="E30" s="371"/>
      <c r="F30" s="372"/>
      <c r="G30" s="372"/>
      <c r="H30" s="372"/>
      <c r="I30" s="372"/>
      <c r="J30" s="372"/>
      <c r="K30" s="373"/>
      <c r="L30" s="374"/>
      <c r="M30" s="375"/>
      <c r="N30" s="375"/>
      <c r="O30" s="375"/>
      <c r="P30" s="376"/>
      <c r="Q30" s="374"/>
      <c r="R30" s="375"/>
      <c r="S30" s="375"/>
      <c r="T30" s="375"/>
      <c r="U30" s="375"/>
      <c r="V30" s="376"/>
      <c r="W30" s="377" t="s">
        <v>129</v>
      </c>
      <c r="X30" s="378"/>
      <c r="Y30" s="378"/>
      <c r="Z30" s="378"/>
      <c r="AA30" s="378"/>
      <c r="AB30" s="378"/>
      <c r="AC30" s="378"/>
      <c r="AD30" s="378"/>
      <c r="AE30" s="378"/>
      <c r="AF30" s="378"/>
      <c r="AG30" s="379"/>
      <c r="AH30" s="380">
        <v>96.6</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130</v>
      </c>
      <c r="BD30" s="384"/>
      <c r="BE30" s="384"/>
      <c r="BF30" s="384"/>
      <c r="BG30" s="384"/>
      <c r="BH30" s="384"/>
      <c r="BI30" s="384"/>
      <c r="BJ30" s="384"/>
      <c r="BK30" s="384"/>
      <c r="BL30" s="384"/>
      <c r="BM30" s="385"/>
      <c r="BN30" s="419">
        <v>4391080</v>
      </c>
      <c r="BO30" s="420"/>
      <c r="BP30" s="420"/>
      <c r="BQ30" s="420"/>
      <c r="BR30" s="420"/>
      <c r="BS30" s="420"/>
      <c r="BT30" s="420"/>
      <c r="BU30" s="421"/>
      <c r="BV30" s="419">
        <v>2409231</v>
      </c>
      <c r="BW30" s="420"/>
      <c r="BX30" s="420"/>
      <c r="BY30" s="420"/>
      <c r="BZ30" s="420"/>
      <c r="CA30" s="420"/>
      <c r="CB30" s="420"/>
      <c r="CC30" s="421"/>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9" t="s">
        <v>131</v>
      </c>
      <c r="D32" s="369"/>
      <c r="E32" s="369"/>
      <c r="F32" s="369"/>
      <c r="G32" s="369"/>
      <c r="H32" s="369"/>
      <c r="I32" s="369"/>
      <c r="J32" s="369"/>
      <c r="K32" s="369"/>
      <c r="L32" s="369"/>
      <c r="M32" s="369"/>
      <c r="N32" s="369"/>
      <c r="O32" s="369"/>
      <c r="P32" s="369"/>
      <c r="Q32" s="369"/>
      <c r="R32" s="369"/>
      <c r="S32" s="369"/>
      <c r="U32" s="370" t="s">
        <v>132</v>
      </c>
      <c r="V32" s="370"/>
      <c r="W32" s="370"/>
      <c r="X32" s="370"/>
      <c r="Y32" s="370"/>
      <c r="Z32" s="370"/>
      <c r="AA32" s="370"/>
      <c r="AB32" s="370"/>
      <c r="AC32" s="370"/>
      <c r="AD32" s="370"/>
      <c r="AE32" s="370"/>
      <c r="AF32" s="370"/>
      <c r="AG32" s="370"/>
      <c r="AH32" s="370"/>
      <c r="AI32" s="370"/>
      <c r="AJ32" s="370"/>
      <c r="AK32" s="370"/>
      <c r="AM32" s="370" t="s">
        <v>133</v>
      </c>
      <c r="AN32" s="370"/>
      <c r="AO32" s="370"/>
      <c r="AP32" s="370"/>
      <c r="AQ32" s="370"/>
      <c r="AR32" s="370"/>
      <c r="AS32" s="370"/>
      <c r="AT32" s="370"/>
      <c r="AU32" s="370"/>
      <c r="AV32" s="370"/>
      <c r="AW32" s="370"/>
      <c r="AX32" s="370"/>
      <c r="AY32" s="370"/>
      <c r="AZ32" s="370"/>
      <c r="BA32" s="370"/>
      <c r="BB32" s="370"/>
      <c r="BC32" s="370"/>
      <c r="BE32" s="370" t="s">
        <v>134</v>
      </c>
      <c r="BF32" s="370"/>
      <c r="BG32" s="370"/>
      <c r="BH32" s="370"/>
      <c r="BI32" s="370"/>
      <c r="BJ32" s="370"/>
      <c r="BK32" s="370"/>
      <c r="BL32" s="370"/>
      <c r="BM32" s="370"/>
      <c r="BN32" s="370"/>
      <c r="BO32" s="370"/>
      <c r="BP32" s="370"/>
      <c r="BQ32" s="370"/>
      <c r="BR32" s="370"/>
      <c r="BS32" s="370"/>
      <c r="BT32" s="370"/>
      <c r="BU32" s="370"/>
      <c r="BW32" s="370" t="s">
        <v>135</v>
      </c>
      <c r="BX32" s="370"/>
      <c r="BY32" s="370"/>
      <c r="BZ32" s="370"/>
      <c r="CA32" s="370"/>
      <c r="CB32" s="370"/>
      <c r="CC32" s="370"/>
      <c r="CD32" s="370"/>
      <c r="CE32" s="370"/>
      <c r="CF32" s="370"/>
      <c r="CG32" s="370"/>
      <c r="CH32" s="370"/>
      <c r="CI32" s="370"/>
      <c r="CJ32" s="370"/>
      <c r="CK32" s="370"/>
      <c r="CL32" s="370"/>
      <c r="CM32" s="370"/>
      <c r="CO32" s="370" t="s">
        <v>136</v>
      </c>
      <c r="CP32" s="370"/>
      <c r="CQ32" s="370"/>
      <c r="CR32" s="370"/>
      <c r="CS32" s="370"/>
      <c r="CT32" s="370"/>
      <c r="CU32" s="370"/>
      <c r="CV32" s="370"/>
      <c r="CW32" s="370"/>
      <c r="CX32" s="370"/>
      <c r="CY32" s="370"/>
      <c r="CZ32" s="370"/>
      <c r="DA32" s="370"/>
      <c r="DB32" s="370"/>
      <c r="DC32" s="370"/>
      <c r="DD32" s="370"/>
      <c r="DE32" s="370"/>
      <c r="DI32" s="63"/>
    </row>
    <row r="33" spans="1:113" ht="13.5" customHeight="1" x14ac:dyDescent="0.15">
      <c r="A33" s="40"/>
      <c r="B33" s="64"/>
      <c r="C33" s="368" t="s">
        <v>137</v>
      </c>
      <c r="D33" s="368"/>
      <c r="E33" s="367" t="s">
        <v>138</v>
      </c>
      <c r="F33" s="367"/>
      <c r="G33" s="367"/>
      <c r="H33" s="367"/>
      <c r="I33" s="367"/>
      <c r="J33" s="367"/>
      <c r="K33" s="367"/>
      <c r="L33" s="367"/>
      <c r="M33" s="367"/>
      <c r="N33" s="367"/>
      <c r="O33" s="367"/>
      <c r="P33" s="367"/>
      <c r="Q33" s="367"/>
      <c r="R33" s="367"/>
      <c r="S33" s="367"/>
      <c r="T33" s="65"/>
      <c r="U33" s="368" t="s">
        <v>139</v>
      </c>
      <c r="V33" s="368"/>
      <c r="W33" s="367" t="s">
        <v>140</v>
      </c>
      <c r="X33" s="367"/>
      <c r="Y33" s="367"/>
      <c r="Z33" s="367"/>
      <c r="AA33" s="367"/>
      <c r="AB33" s="367"/>
      <c r="AC33" s="367"/>
      <c r="AD33" s="367"/>
      <c r="AE33" s="367"/>
      <c r="AF33" s="367"/>
      <c r="AG33" s="367"/>
      <c r="AH33" s="367"/>
      <c r="AI33" s="367"/>
      <c r="AJ33" s="367"/>
      <c r="AK33" s="367"/>
      <c r="AL33" s="65"/>
      <c r="AM33" s="368" t="s">
        <v>137</v>
      </c>
      <c r="AN33" s="368"/>
      <c r="AO33" s="367" t="s">
        <v>138</v>
      </c>
      <c r="AP33" s="367"/>
      <c r="AQ33" s="367"/>
      <c r="AR33" s="367"/>
      <c r="AS33" s="367"/>
      <c r="AT33" s="367"/>
      <c r="AU33" s="367"/>
      <c r="AV33" s="367"/>
      <c r="AW33" s="367"/>
      <c r="AX33" s="367"/>
      <c r="AY33" s="367"/>
      <c r="AZ33" s="367"/>
      <c r="BA33" s="367"/>
      <c r="BB33" s="367"/>
      <c r="BC33" s="367"/>
      <c r="BD33" s="66"/>
      <c r="BE33" s="367" t="s">
        <v>141</v>
      </c>
      <c r="BF33" s="367"/>
      <c r="BG33" s="367" t="s">
        <v>142</v>
      </c>
      <c r="BH33" s="367"/>
      <c r="BI33" s="367"/>
      <c r="BJ33" s="367"/>
      <c r="BK33" s="367"/>
      <c r="BL33" s="367"/>
      <c r="BM33" s="367"/>
      <c r="BN33" s="367"/>
      <c r="BO33" s="367"/>
      <c r="BP33" s="367"/>
      <c r="BQ33" s="367"/>
      <c r="BR33" s="367"/>
      <c r="BS33" s="367"/>
      <c r="BT33" s="367"/>
      <c r="BU33" s="367"/>
      <c r="BV33" s="66"/>
      <c r="BW33" s="368" t="s">
        <v>141</v>
      </c>
      <c r="BX33" s="368"/>
      <c r="BY33" s="367" t="s">
        <v>143</v>
      </c>
      <c r="BZ33" s="367"/>
      <c r="CA33" s="367"/>
      <c r="CB33" s="367"/>
      <c r="CC33" s="367"/>
      <c r="CD33" s="367"/>
      <c r="CE33" s="367"/>
      <c r="CF33" s="367"/>
      <c r="CG33" s="367"/>
      <c r="CH33" s="367"/>
      <c r="CI33" s="367"/>
      <c r="CJ33" s="367"/>
      <c r="CK33" s="367"/>
      <c r="CL33" s="367"/>
      <c r="CM33" s="367"/>
      <c r="CN33" s="65"/>
      <c r="CO33" s="368" t="s">
        <v>137</v>
      </c>
      <c r="CP33" s="368"/>
      <c r="CQ33" s="367" t="s">
        <v>144</v>
      </c>
      <c r="CR33" s="367"/>
      <c r="CS33" s="367"/>
      <c r="CT33" s="367"/>
      <c r="CU33" s="367"/>
      <c r="CV33" s="367"/>
      <c r="CW33" s="367"/>
      <c r="CX33" s="367"/>
      <c r="CY33" s="367"/>
      <c r="CZ33" s="367"/>
      <c r="DA33" s="367"/>
      <c r="DB33" s="367"/>
      <c r="DC33" s="367"/>
      <c r="DD33" s="367"/>
      <c r="DE33" s="367"/>
      <c r="DF33" s="65"/>
      <c r="DG33" s="366" t="s">
        <v>145</v>
      </c>
      <c r="DH33" s="366"/>
      <c r="DI33" s="67"/>
    </row>
    <row r="34" spans="1:113" ht="32.25" customHeight="1" x14ac:dyDescent="0.15">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5</v>
      </c>
      <c r="V34" s="364"/>
      <c r="W34" s="365" t="str">
        <f>IF('各会計、関係団体の財政状況及び健全化判断比率'!B28="","",'各会計、関係団体の財政状況及び健全化判断比率'!B28)</f>
        <v>鳴門市国民健康保険事業特別会計</v>
      </c>
      <c r="X34" s="365"/>
      <c r="Y34" s="365"/>
      <c r="Z34" s="365"/>
      <c r="AA34" s="365"/>
      <c r="AB34" s="365"/>
      <c r="AC34" s="365"/>
      <c r="AD34" s="365"/>
      <c r="AE34" s="365"/>
      <c r="AF34" s="365"/>
      <c r="AG34" s="365"/>
      <c r="AH34" s="365"/>
      <c r="AI34" s="365"/>
      <c r="AJ34" s="365"/>
      <c r="AK34" s="365"/>
      <c r="AL34" s="40"/>
      <c r="AM34" s="364">
        <f>IF(AO34="","",MAX(C34:D43,U34:V43)+1)</f>
        <v>8</v>
      </c>
      <c r="AN34" s="364"/>
      <c r="AO34" s="365" t="str">
        <f>IF('各会計、関係団体の財政状況及び健全化判断比率'!B31="","",'各会計、関係団体の財政状況及び健全化判断比率'!B31)</f>
        <v>鳴門市水道事業会計</v>
      </c>
      <c r="AP34" s="365"/>
      <c r="AQ34" s="365"/>
      <c r="AR34" s="365"/>
      <c r="AS34" s="365"/>
      <c r="AT34" s="365"/>
      <c r="AU34" s="365"/>
      <c r="AV34" s="365"/>
      <c r="AW34" s="365"/>
      <c r="AX34" s="365"/>
      <c r="AY34" s="365"/>
      <c r="AZ34" s="365"/>
      <c r="BA34" s="365"/>
      <c r="BB34" s="365"/>
      <c r="BC34" s="365"/>
      <c r="BD34" s="40"/>
      <c r="BE34" s="364" t="str">
        <f>IF(BG34="","",MAX(C34:D43,U34:V43,AM34:AN43)+1)</f>
        <v/>
      </c>
      <c r="BF34" s="364"/>
      <c r="BG34" s="365"/>
      <c r="BH34" s="365"/>
      <c r="BI34" s="365"/>
      <c r="BJ34" s="365"/>
      <c r="BK34" s="365"/>
      <c r="BL34" s="365"/>
      <c r="BM34" s="365"/>
      <c r="BN34" s="365"/>
      <c r="BO34" s="365"/>
      <c r="BP34" s="365"/>
      <c r="BQ34" s="365"/>
      <c r="BR34" s="365"/>
      <c r="BS34" s="365"/>
      <c r="BT34" s="365"/>
      <c r="BU34" s="365"/>
      <c r="BV34" s="40"/>
      <c r="BW34" s="364">
        <f>IF(BY34="","",MAX(C34:D43,U34:V43,AM34:AN43,BE34:BF43)+1)</f>
        <v>11</v>
      </c>
      <c r="BX34" s="364"/>
      <c r="BY34" s="365" t="str">
        <f>IF('各会計、関係団体の財政状況及び健全化判断比率'!B68="","",'各会計、関係団体の財政状況及び健全化判断比率'!B68)</f>
        <v>徳島県市町村総合事務組合</v>
      </c>
      <c r="BZ34" s="365"/>
      <c r="CA34" s="365"/>
      <c r="CB34" s="365"/>
      <c r="CC34" s="365"/>
      <c r="CD34" s="365"/>
      <c r="CE34" s="365"/>
      <c r="CF34" s="365"/>
      <c r="CG34" s="365"/>
      <c r="CH34" s="365"/>
      <c r="CI34" s="365"/>
      <c r="CJ34" s="365"/>
      <c r="CK34" s="365"/>
      <c r="CL34" s="365"/>
      <c r="CM34" s="365"/>
      <c r="CN34" s="40"/>
      <c r="CO34" s="364">
        <f>IF(CQ34="","",MAX(C34:D43,U34:V43,AM34:AN43,BE34:BF43,BW34:BX43)+1)</f>
        <v>15</v>
      </c>
      <c r="CP34" s="364"/>
      <c r="CQ34" s="365" t="str">
        <f>IF('各会計、関係団体の財政状況及び健全化判断比率'!BS7="","",'各会計、関係団体の財政状況及び健全化判断比率'!BS7)</f>
        <v>鳴門市観光コンベンション</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67"/>
    </row>
    <row r="35" spans="1:113" ht="32.25" customHeight="1" x14ac:dyDescent="0.15">
      <c r="A35" s="40"/>
      <c r="B35" s="64"/>
      <c r="C35" s="364">
        <f>IF(E35="","",C34+1)</f>
        <v>2</v>
      </c>
      <c r="D35" s="364"/>
      <c r="E35" s="365" t="str">
        <f>IF('各会計、関係団体の財政状況及び健全化判断比率'!B8="","",'各会計、関係団体の財政状況及び健全化判断比率'!B8)</f>
        <v>鳴門市光熱水費等支出特別会計</v>
      </c>
      <c r="F35" s="365"/>
      <c r="G35" s="365"/>
      <c r="H35" s="365"/>
      <c r="I35" s="365"/>
      <c r="J35" s="365"/>
      <c r="K35" s="365"/>
      <c r="L35" s="365"/>
      <c r="M35" s="365"/>
      <c r="N35" s="365"/>
      <c r="O35" s="365"/>
      <c r="P35" s="365"/>
      <c r="Q35" s="365"/>
      <c r="R35" s="365"/>
      <c r="S35" s="365"/>
      <c r="T35" s="40"/>
      <c r="U35" s="364">
        <f>IF(W35="","",U34+1)</f>
        <v>6</v>
      </c>
      <c r="V35" s="364"/>
      <c r="W35" s="365" t="str">
        <f>IF('各会計、関係団体の財政状況及び健全化判断比率'!B29="","",'各会計、関係団体の財政状況及び健全化判断比率'!B29)</f>
        <v>鳴門市後期高齢者医療特別会計</v>
      </c>
      <c r="X35" s="365"/>
      <c r="Y35" s="365"/>
      <c r="Z35" s="365"/>
      <c r="AA35" s="365"/>
      <c r="AB35" s="365"/>
      <c r="AC35" s="365"/>
      <c r="AD35" s="365"/>
      <c r="AE35" s="365"/>
      <c r="AF35" s="365"/>
      <c r="AG35" s="365"/>
      <c r="AH35" s="365"/>
      <c r="AI35" s="365"/>
      <c r="AJ35" s="365"/>
      <c r="AK35" s="365"/>
      <c r="AL35" s="40"/>
      <c r="AM35" s="364">
        <f t="shared" ref="AM35:AM43" si="0">IF(AO35="","",AM34+1)</f>
        <v>9</v>
      </c>
      <c r="AN35" s="364"/>
      <c r="AO35" s="365" t="str">
        <f>IF('各会計、関係団体の財政状況及び健全化判断比率'!B32="","",'各会計、関係団体の財政状況及び健全化判断比率'!B32)</f>
        <v>鳴門市下水道事業会計</v>
      </c>
      <c r="AP35" s="365"/>
      <c r="AQ35" s="365"/>
      <c r="AR35" s="365"/>
      <c r="AS35" s="365"/>
      <c r="AT35" s="365"/>
      <c r="AU35" s="365"/>
      <c r="AV35" s="365"/>
      <c r="AW35" s="365"/>
      <c r="AX35" s="365"/>
      <c r="AY35" s="365"/>
      <c r="AZ35" s="365"/>
      <c r="BA35" s="365"/>
      <c r="BB35" s="365"/>
      <c r="BC35" s="365"/>
      <c r="BD35" s="40"/>
      <c r="BE35" s="364" t="str">
        <f t="shared" ref="BE35:BE43" si="1">IF(BG35="","",BE34+1)</f>
        <v/>
      </c>
      <c r="BF35" s="364"/>
      <c r="BG35" s="365"/>
      <c r="BH35" s="365"/>
      <c r="BI35" s="365"/>
      <c r="BJ35" s="365"/>
      <c r="BK35" s="365"/>
      <c r="BL35" s="365"/>
      <c r="BM35" s="365"/>
      <c r="BN35" s="365"/>
      <c r="BO35" s="365"/>
      <c r="BP35" s="365"/>
      <c r="BQ35" s="365"/>
      <c r="BR35" s="365"/>
      <c r="BS35" s="365"/>
      <c r="BT35" s="365"/>
      <c r="BU35" s="365"/>
      <c r="BV35" s="40"/>
      <c r="BW35" s="364">
        <f t="shared" ref="BW35:BW43" si="2">IF(BY35="","",BW34+1)</f>
        <v>12</v>
      </c>
      <c r="BX35" s="364"/>
      <c r="BY35" s="365" t="str">
        <f>IF('各会計、関係団体の財政状況及び健全化判断比率'!B69="","",'各会計、関係団体の財政状況及び健全化判断比率'!B69)</f>
        <v>徳島県市町村総合事務組合（徳島滞納整理機構特別会計）</v>
      </c>
      <c r="BZ35" s="365"/>
      <c r="CA35" s="365"/>
      <c r="CB35" s="365"/>
      <c r="CC35" s="365"/>
      <c r="CD35" s="365"/>
      <c r="CE35" s="365"/>
      <c r="CF35" s="365"/>
      <c r="CG35" s="365"/>
      <c r="CH35" s="365"/>
      <c r="CI35" s="365"/>
      <c r="CJ35" s="365"/>
      <c r="CK35" s="365"/>
      <c r="CL35" s="365"/>
      <c r="CM35" s="365"/>
      <c r="CN35" s="40"/>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x14ac:dyDescent="0.15">
      <c r="A36" s="40"/>
      <c r="B36" s="64"/>
      <c r="C36" s="364">
        <f>IF(E36="","",C35+1)</f>
        <v>3</v>
      </c>
      <c r="D36" s="364"/>
      <c r="E36" s="365" t="str">
        <f>IF('各会計、関係団体の財政状況及び健全化判断比率'!B9="","",'各会計、関係団体の財政状況及び健全化判断比率'!B9)</f>
        <v>鳴門市給与費等管理特別会計</v>
      </c>
      <c r="F36" s="365"/>
      <c r="G36" s="365"/>
      <c r="H36" s="365"/>
      <c r="I36" s="365"/>
      <c r="J36" s="365"/>
      <c r="K36" s="365"/>
      <c r="L36" s="365"/>
      <c r="M36" s="365"/>
      <c r="N36" s="365"/>
      <c r="O36" s="365"/>
      <c r="P36" s="365"/>
      <c r="Q36" s="365"/>
      <c r="R36" s="365"/>
      <c r="S36" s="365"/>
      <c r="T36" s="40"/>
      <c r="U36" s="364">
        <f t="shared" ref="U36:U43" si="4">IF(W36="","",U35+1)</f>
        <v>7</v>
      </c>
      <c r="V36" s="364"/>
      <c r="W36" s="365" t="str">
        <f>IF('各会計、関係団体の財政状況及び健全化判断比率'!B30="","",'各会計、関係団体の財政状況及び健全化判断比率'!B30)</f>
        <v>鳴門市介護保険事業特別会計</v>
      </c>
      <c r="X36" s="365"/>
      <c r="Y36" s="365"/>
      <c r="Z36" s="365"/>
      <c r="AA36" s="365"/>
      <c r="AB36" s="365"/>
      <c r="AC36" s="365"/>
      <c r="AD36" s="365"/>
      <c r="AE36" s="365"/>
      <c r="AF36" s="365"/>
      <c r="AG36" s="365"/>
      <c r="AH36" s="365"/>
      <c r="AI36" s="365"/>
      <c r="AJ36" s="365"/>
      <c r="AK36" s="365"/>
      <c r="AL36" s="40"/>
      <c r="AM36" s="364">
        <f t="shared" si="0"/>
        <v>10</v>
      </c>
      <c r="AN36" s="364"/>
      <c r="AO36" s="365" t="str">
        <f>IF('各会計、関係団体の財政状況及び健全化判断比率'!B33="","",'各会計、関係団体の財政状況及び健全化判断比率'!B33)</f>
        <v>鳴門市モーターボート競走事業会計</v>
      </c>
      <c r="AP36" s="365"/>
      <c r="AQ36" s="365"/>
      <c r="AR36" s="365"/>
      <c r="AS36" s="365"/>
      <c r="AT36" s="365"/>
      <c r="AU36" s="365"/>
      <c r="AV36" s="365"/>
      <c r="AW36" s="365"/>
      <c r="AX36" s="365"/>
      <c r="AY36" s="365"/>
      <c r="AZ36" s="365"/>
      <c r="BA36" s="365"/>
      <c r="BB36" s="365"/>
      <c r="BC36" s="365"/>
      <c r="BD36" s="40"/>
      <c r="BE36" s="364" t="str">
        <f t="shared" si="1"/>
        <v/>
      </c>
      <c r="BF36" s="364"/>
      <c r="BG36" s="365"/>
      <c r="BH36" s="365"/>
      <c r="BI36" s="365"/>
      <c r="BJ36" s="365"/>
      <c r="BK36" s="365"/>
      <c r="BL36" s="365"/>
      <c r="BM36" s="365"/>
      <c r="BN36" s="365"/>
      <c r="BO36" s="365"/>
      <c r="BP36" s="365"/>
      <c r="BQ36" s="365"/>
      <c r="BR36" s="365"/>
      <c r="BS36" s="365"/>
      <c r="BT36" s="365"/>
      <c r="BU36" s="365"/>
      <c r="BV36" s="40"/>
      <c r="BW36" s="364">
        <f t="shared" si="2"/>
        <v>13</v>
      </c>
      <c r="BX36" s="364"/>
      <c r="BY36" s="365" t="str">
        <f>IF('各会計、関係団体の財政状況及び健全化判断比率'!B70="","",'各会計、関係団体の財政状況及び健全化判断比率'!B70)</f>
        <v>徳島県後期高齢者医療広域連合</v>
      </c>
      <c r="BZ36" s="365"/>
      <c r="CA36" s="365"/>
      <c r="CB36" s="365"/>
      <c r="CC36" s="365"/>
      <c r="CD36" s="365"/>
      <c r="CE36" s="365"/>
      <c r="CF36" s="365"/>
      <c r="CG36" s="365"/>
      <c r="CH36" s="365"/>
      <c r="CI36" s="365"/>
      <c r="CJ36" s="365"/>
      <c r="CK36" s="365"/>
      <c r="CL36" s="365"/>
      <c r="CM36" s="365"/>
      <c r="CN36" s="40"/>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x14ac:dyDescent="0.15">
      <c r="A37" s="40"/>
      <c r="B37" s="64"/>
      <c r="C37" s="364">
        <f>IF(E37="","",C36+1)</f>
        <v>4</v>
      </c>
      <c r="D37" s="364"/>
      <c r="E37" s="365" t="str">
        <f>IF('各会計、関係団体の財政状況及び健全化判断比率'!B10="","",'各会計、関係団体の財政状況及び健全化判断比率'!B10)</f>
        <v>鳴門市公債費管理特別会計</v>
      </c>
      <c r="F37" s="365"/>
      <c r="G37" s="365"/>
      <c r="H37" s="365"/>
      <c r="I37" s="365"/>
      <c r="J37" s="365"/>
      <c r="K37" s="365"/>
      <c r="L37" s="365"/>
      <c r="M37" s="365"/>
      <c r="N37" s="365"/>
      <c r="O37" s="365"/>
      <c r="P37" s="365"/>
      <c r="Q37" s="365"/>
      <c r="R37" s="365"/>
      <c r="S37" s="365"/>
      <c r="T37" s="40"/>
      <c r="U37" s="364" t="str">
        <f t="shared" si="4"/>
        <v/>
      </c>
      <c r="V37" s="364"/>
      <c r="W37" s="365"/>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14</v>
      </c>
      <c r="BX37" s="364"/>
      <c r="BY37" s="365" t="str">
        <f>IF('各会計、関係団体の財政状況及び健全化判断比率'!B71="","",'各会計、関係団体の財政状況及び健全化判断比率'!B71)</f>
        <v>徳島県後期高齢者医療広域連合（後期高齢者医療事業会計）</v>
      </c>
      <c r="BZ37" s="365"/>
      <c r="CA37" s="365"/>
      <c r="CB37" s="365"/>
      <c r="CC37" s="365"/>
      <c r="CD37" s="365"/>
      <c r="CE37" s="365"/>
      <c r="CF37" s="365"/>
      <c r="CG37" s="365"/>
      <c r="CH37" s="365"/>
      <c r="CI37" s="365"/>
      <c r="CJ37" s="365"/>
      <c r="CK37" s="365"/>
      <c r="CL37" s="365"/>
      <c r="CM37" s="365"/>
      <c r="CN37" s="40"/>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x14ac:dyDescent="0.15">
      <c r="A38" s="40"/>
      <c r="B38" s="64"/>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40"/>
      <c r="U38" s="364" t="str">
        <f t="shared" si="4"/>
        <v/>
      </c>
      <c r="V38" s="364"/>
      <c r="W38" s="365"/>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t="str">
        <f t="shared" si="2"/>
        <v/>
      </c>
      <c r="BX38" s="364"/>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x14ac:dyDescent="0.15">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t="str">
        <f t="shared" si="2"/>
        <v/>
      </c>
      <c r="BX39" s="364"/>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x14ac:dyDescent="0.15">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t="str">
        <f t="shared" si="2"/>
        <v/>
      </c>
      <c r="BX40" s="364"/>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x14ac:dyDescent="0.15">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x14ac:dyDescent="0.15">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x14ac:dyDescent="0.15">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146</v>
      </c>
      <c r="E46" s="361" t="s">
        <v>147</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148</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149</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150</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151</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152</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153</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39" t="s">
        <v>154</v>
      </c>
    </row>
    <row r="54" spans="5:113" x14ac:dyDescent="0.15"/>
    <row r="55" spans="5:113" x14ac:dyDescent="0.15"/>
    <row r="56" spans="5:113" x14ac:dyDescent="0.15"/>
  </sheetData>
  <sheetProtection algorithmName="SHA-512" hashValue="9bhjaS4a/HpPBKPeTRXzdnGIldzgktgVMlWRz5QH442bOi1k6TMNmRBdOqdbHyZbWgV0qVOxuB68sA5GjH7DRQ==" saltValue="xL21Wt1MPLgwIfL9IFvPZ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x14ac:dyDescent="0.15">
      <c r="A1" s="239"/>
      <c r="B1" s="239"/>
      <c r="C1" s="239"/>
      <c r="D1" s="239"/>
      <c r="E1" s="239"/>
      <c r="F1" s="239"/>
      <c r="G1" s="239"/>
      <c r="H1" s="239"/>
      <c r="I1" s="239"/>
      <c r="J1" s="239"/>
      <c r="K1" s="239"/>
      <c r="L1" s="239"/>
      <c r="M1" s="239"/>
      <c r="N1" s="239"/>
      <c r="O1" s="239"/>
      <c r="P1" s="239"/>
    </row>
    <row r="2" spans="1:16" ht="16.5" customHeight="1" x14ac:dyDescent="0.15">
      <c r="A2" s="239"/>
      <c r="B2" s="239"/>
      <c r="C2" s="239"/>
      <c r="D2" s="239"/>
      <c r="E2" s="239"/>
      <c r="F2" s="239"/>
      <c r="G2" s="239"/>
      <c r="H2" s="239"/>
      <c r="I2" s="239"/>
      <c r="J2" s="239"/>
      <c r="K2" s="239"/>
      <c r="L2" s="239"/>
      <c r="M2" s="239"/>
      <c r="N2" s="239"/>
      <c r="O2" s="239"/>
      <c r="P2" s="239"/>
    </row>
    <row r="3" spans="1:16" ht="16.5" customHeight="1" x14ac:dyDescent="0.15">
      <c r="A3" s="239"/>
      <c r="B3" s="239"/>
      <c r="C3" s="239"/>
      <c r="D3" s="239"/>
      <c r="E3" s="239"/>
      <c r="F3" s="239"/>
      <c r="G3" s="239"/>
      <c r="H3" s="239"/>
      <c r="I3" s="239"/>
      <c r="J3" s="239"/>
      <c r="K3" s="239"/>
      <c r="L3" s="239"/>
      <c r="M3" s="239"/>
      <c r="N3" s="239"/>
      <c r="O3" s="239"/>
      <c r="P3" s="239"/>
    </row>
    <row r="4" spans="1:16" ht="16.5" customHeight="1" x14ac:dyDescent="0.15">
      <c r="A4" s="239"/>
      <c r="B4" s="239"/>
      <c r="C4" s="239"/>
      <c r="D4" s="239"/>
      <c r="E4" s="239"/>
      <c r="F4" s="239"/>
      <c r="G4" s="239"/>
      <c r="H4" s="239"/>
      <c r="I4" s="239"/>
      <c r="J4" s="239"/>
      <c r="K4" s="239"/>
      <c r="L4" s="239"/>
      <c r="M4" s="239"/>
      <c r="N4" s="239"/>
      <c r="O4" s="239"/>
      <c r="P4" s="239"/>
    </row>
    <row r="5" spans="1:16" ht="16.5" customHeight="1" x14ac:dyDescent="0.15">
      <c r="A5" s="239"/>
      <c r="B5" s="239"/>
      <c r="C5" s="239"/>
      <c r="D5" s="239"/>
      <c r="E5" s="239"/>
      <c r="F5" s="239"/>
      <c r="G5" s="239"/>
      <c r="H5" s="239"/>
      <c r="I5" s="239"/>
      <c r="J5" s="239"/>
      <c r="K5" s="239"/>
      <c r="L5" s="239"/>
      <c r="M5" s="239"/>
      <c r="N5" s="239"/>
      <c r="O5" s="239"/>
      <c r="P5" s="239"/>
    </row>
    <row r="6" spans="1:16" ht="16.5" customHeight="1" x14ac:dyDescent="0.15">
      <c r="A6" s="239"/>
      <c r="B6" s="239"/>
      <c r="C6" s="239"/>
      <c r="D6" s="239"/>
      <c r="E6" s="239"/>
      <c r="F6" s="239"/>
      <c r="G6" s="239"/>
      <c r="H6" s="239"/>
      <c r="I6" s="239"/>
      <c r="J6" s="239"/>
      <c r="K6" s="239"/>
      <c r="L6" s="239"/>
      <c r="M6" s="239"/>
      <c r="N6" s="239"/>
      <c r="O6" s="239"/>
      <c r="P6" s="239"/>
    </row>
    <row r="7" spans="1:16" ht="16.5" customHeight="1" x14ac:dyDescent="0.15">
      <c r="A7" s="239"/>
      <c r="B7" s="239"/>
      <c r="C7" s="239"/>
      <c r="D7" s="239"/>
      <c r="E7" s="239"/>
      <c r="F7" s="239"/>
      <c r="G7" s="239"/>
      <c r="H7" s="239"/>
      <c r="I7" s="239"/>
      <c r="J7" s="239"/>
      <c r="K7" s="239"/>
      <c r="L7" s="239"/>
      <c r="M7" s="239"/>
      <c r="N7" s="239"/>
      <c r="O7" s="239"/>
      <c r="P7" s="239"/>
    </row>
    <row r="8" spans="1:16" ht="16.5" customHeight="1" x14ac:dyDescent="0.15">
      <c r="A8" s="239"/>
      <c r="B8" s="239"/>
      <c r="C8" s="239"/>
      <c r="D8" s="239"/>
      <c r="E8" s="239"/>
      <c r="F8" s="239"/>
      <c r="G8" s="239"/>
      <c r="H8" s="239"/>
      <c r="I8" s="239"/>
      <c r="J8" s="239"/>
      <c r="K8" s="239"/>
      <c r="L8" s="239"/>
      <c r="M8" s="239"/>
      <c r="N8" s="239"/>
      <c r="O8" s="239"/>
      <c r="P8" s="239"/>
    </row>
    <row r="9" spans="1:16" ht="16.5" customHeight="1" x14ac:dyDescent="0.15">
      <c r="A9" s="239"/>
      <c r="B9" s="239"/>
      <c r="C9" s="239"/>
      <c r="D9" s="239"/>
      <c r="E9" s="239"/>
      <c r="F9" s="239"/>
      <c r="G9" s="239"/>
      <c r="H9" s="239"/>
      <c r="I9" s="239"/>
      <c r="J9" s="239"/>
      <c r="K9" s="239"/>
      <c r="L9" s="239"/>
      <c r="M9" s="239"/>
      <c r="N9" s="239"/>
      <c r="O9" s="239"/>
      <c r="P9" s="239"/>
    </row>
    <row r="10" spans="1:16" ht="16.5" customHeight="1" x14ac:dyDescent="0.15">
      <c r="A10" s="239"/>
      <c r="B10" s="239"/>
      <c r="C10" s="239"/>
      <c r="D10" s="239"/>
      <c r="E10" s="239"/>
      <c r="F10" s="239"/>
      <c r="G10" s="239"/>
      <c r="H10" s="239"/>
      <c r="I10" s="239"/>
      <c r="J10" s="239"/>
      <c r="K10" s="239"/>
      <c r="L10" s="239"/>
      <c r="M10" s="239"/>
      <c r="N10" s="239"/>
      <c r="O10" s="239"/>
      <c r="P10" s="239"/>
    </row>
    <row r="11" spans="1:16" ht="16.5" customHeight="1" x14ac:dyDescent="0.15">
      <c r="A11" s="239"/>
      <c r="B11" s="239"/>
      <c r="C11" s="239"/>
      <c r="D11" s="239"/>
      <c r="E11" s="239"/>
      <c r="F11" s="239"/>
      <c r="G11" s="239"/>
      <c r="H11" s="239"/>
      <c r="I11" s="239"/>
      <c r="J11" s="239"/>
      <c r="K11" s="239"/>
      <c r="L11" s="239"/>
      <c r="M11" s="239"/>
      <c r="N11" s="239"/>
      <c r="O11" s="239"/>
      <c r="P11" s="239"/>
    </row>
    <row r="12" spans="1:16" ht="16.5" customHeight="1" x14ac:dyDescent="0.15">
      <c r="A12" s="239"/>
      <c r="B12" s="239"/>
      <c r="C12" s="239"/>
      <c r="D12" s="239"/>
      <c r="E12" s="239"/>
      <c r="F12" s="239"/>
      <c r="G12" s="239"/>
      <c r="H12" s="239"/>
      <c r="I12" s="239"/>
      <c r="J12" s="239"/>
      <c r="K12" s="239"/>
      <c r="L12" s="239"/>
      <c r="M12" s="239"/>
      <c r="N12" s="239"/>
      <c r="O12" s="239"/>
      <c r="P12" s="239"/>
    </row>
    <row r="13" spans="1:16" ht="16.5" customHeight="1" x14ac:dyDescent="0.15">
      <c r="A13" s="239"/>
      <c r="B13" s="239"/>
      <c r="C13" s="239"/>
      <c r="D13" s="239"/>
      <c r="E13" s="239"/>
      <c r="F13" s="239"/>
      <c r="G13" s="239"/>
      <c r="H13" s="239"/>
      <c r="I13" s="239"/>
      <c r="J13" s="239"/>
      <c r="K13" s="239"/>
      <c r="L13" s="239"/>
      <c r="M13" s="239"/>
      <c r="N13" s="239"/>
      <c r="O13" s="239"/>
      <c r="P13" s="239"/>
    </row>
    <row r="14" spans="1:16" ht="16.5" customHeight="1" x14ac:dyDescent="0.15">
      <c r="A14" s="239"/>
      <c r="B14" s="239"/>
      <c r="C14" s="239"/>
      <c r="D14" s="239"/>
      <c r="E14" s="239"/>
      <c r="F14" s="239"/>
      <c r="G14" s="239"/>
      <c r="H14" s="239"/>
      <c r="I14" s="239"/>
      <c r="J14" s="239"/>
      <c r="K14" s="239"/>
      <c r="L14" s="239"/>
      <c r="M14" s="239"/>
      <c r="N14" s="239"/>
      <c r="O14" s="239"/>
      <c r="P14" s="239"/>
    </row>
    <row r="15" spans="1:16" ht="16.5" customHeight="1" x14ac:dyDescent="0.15">
      <c r="A15" s="239"/>
      <c r="B15" s="239"/>
      <c r="C15" s="239"/>
      <c r="D15" s="239"/>
      <c r="E15" s="239"/>
      <c r="F15" s="239"/>
      <c r="G15" s="239"/>
      <c r="H15" s="239"/>
      <c r="I15" s="239"/>
      <c r="J15" s="239"/>
      <c r="K15" s="239"/>
      <c r="L15" s="239"/>
      <c r="M15" s="239"/>
      <c r="N15" s="239"/>
      <c r="O15" s="239"/>
      <c r="P15" s="239"/>
    </row>
    <row r="16" spans="1:16" ht="16.5" customHeight="1" x14ac:dyDescent="0.15">
      <c r="A16" s="239"/>
      <c r="B16" s="239"/>
      <c r="C16" s="239"/>
      <c r="D16" s="239"/>
      <c r="E16" s="239"/>
      <c r="F16" s="239"/>
      <c r="G16" s="239"/>
      <c r="H16" s="239"/>
      <c r="I16" s="239"/>
      <c r="J16" s="239"/>
      <c r="K16" s="239"/>
      <c r="L16" s="239"/>
      <c r="M16" s="239"/>
      <c r="N16" s="239"/>
      <c r="O16" s="239"/>
      <c r="P16" s="239"/>
    </row>
    <row r="17" spans="1:16" ht="16.5" customHeight="1" x14ac:dyDescent="0.15">
      <c r="A17" s="239"/>
      <c r="B17" s="239"/>
      <c r="C17" s="239"/>
      <c r="D17" s="239"/>
      <c r="E17" s="239"/>
      <c r="F17" s="239"/>
      <c r="G17" s="239"/>
      <c r="H17" s="239"/>
      <c r="I17" s="239"/>
      <c r="J17" s="239"/>
      <c r="K17" s="239"/>
      <c r="L17" s="239"/>
      <c r="M17" s="239"/>
      <c r="N17" s="239"/>
      <c r="O17" s="239"/>
      <c r="P17" s="239"/>
    </row>
    <row r="18" spans="1:16" ht="16.5" customHeight="1" x14ac:dyDescent="0.15">
      <c r="A18" s="239"/>
      <c r="B18" s="239"/>
      <c r="C18" s="239"/>
      <c r="D18" s="239"/>
      <c r="E18" s="239"/>
      <c r="F18" s="239"/>
      <c r="G18" s="239"/>
      <c r="H18" s="239"/>
      <c r="I18" s="239"/>
      <c r="J18" s="239"/>
      <c r="K18" s="239"/>
      <c r="L18" s="239"/>
      <c r="M18" s="239"/>
      <c r="N18" s="239"/>
      <c r="O18" s="239"/>
      <c r="P18" s="239"/>
    </row>
    <row r="19" spans="1:16" ht="16.5" customHeight="1" x14ac:dyDescent="0.15">
      <c r="A19" s="239"/>
      <c r="B19" s="239"/>
      <c r="C19" s="239"/>
      <c r="D19" s="239"/>
      <c r="E19" s="239"/>
      <c r="F19" s="239"/>
      <c r="G19" s="239"/>
      <c r="H19" s="239"/>
      <c r="I19" s="239"/>
      <c r="J19" s="239"/>
      <c r="K19" s="239"/>
      <c r="L19" s="239"/>
      <c r="M19" s="239"/>
      <c r="N19" s="239"/>
      <c r="O19" s="239"/>
      <c r="P19" s="239"/>
    </row>
    <row r="20" spans="1:16" ht="16.5" customHeight="1" x14ac:dyDescent="0.15">
      <c r="A20" s="239"/>
      <c r="B20" s="239"/>
      <c r="C20" s="239"/>
      <c r="D20" s="239"/>
      <c r="E20" s="239"/>
      <c r="F20" s="239"/>
      <c r="G20" s="239"/>
      <c r="H20" s="239"/>
      <c r="I20" s="239"/>
      <c r="J20" s="239"/>
      <c r="K20" s="239"/>
      <c r="L20" s="239"/>
      <c r="M20" s="239"/>
      <c r="N20" s="239"/>
      <c r="O20" s="239"/>
      <c r="P20" s="239"/>
    </row>
    <row r="21" spans="1:16" ht="16.5" customHeight="1" x14ac:dyDescent="0.15">
      <c r="A21" s="239"/>
      <c r="B21" s="239"/>
      <c r="C21" s="239"/>
      <c r="D21" s="239"/>
      <c r="E21" s="239"/>
      <c r="F21" s="239"/>
      <c r="G21" s="239"/>
      <c r="H21" s="239"/>
      <c r="I21" s="239"/>
      <c r="J21" s="239"/>
      <c r="K21" s="239"/>
      <c r="L21" s="239"/>
      <c r="M21" s="239"/>
      <c r="N21" s="239"/>
      <c r="O21" s="239"/>
      <c r="P21" s="239"/>
    </row>
    <row r="22" spans="1:16" ht="16.5" customHeight="1" x14ac:dyDescent="0.15">
      <c r="A22" s="239"/>
      <c r="B22" s="239"/>
      <c r="C22" s="239"/>
      <c r="D22" s="239"/>
      <c r="E22" s="239"/>
      <c r="F22" s="239"/>
      <c r="G22" s="239"/>
      <c r="H22" s="239"/>
      <c r="I22" s="239"/>
      <c r="J22" s="239"/>
      <c r="K22" s="239"/>
      <c r="L22" s="239"/>
      <c r="M22" s="239"/>
      <c r="N22" s="239"/>
      <c r="O22" s="239"/>
      <c r="P22" s="239"/>
    </row>
    <row r="23" spans="1:16" ht="16.5" customHeight="1" x14ac:dyDescent="0.15">
      <c r="A23" s="239"/>
      <c r="B23" s="239"/>
      <c r="C23" s="239"/>
      <c r="D23" s="239"/>
      <c r="E23" s="239"/>
      <c r="F23" s="239"/>
      <c r="G23" s="239"/>
      <c r="H23" s="239"/>
      <c r="I23" s="239"/>
      <c r="J23" s="239"/>
      <c r="K23" s="239"/>
      <c r="L23" s="239"/>
      <c r="M23" s="239"/>
      <c r="N23" s="239"/>
      <c r="O23" s="239"/>
      <c r="P23" s="239"/>
    </row>
    <row r="24" spans="1:16" ht="16.5" customHeight="1" x14ac:dyDescent="0.15">
      <c r="A24" s="239"/>
      <c r="B24" s="239"/>
      <c r="C24" s="239"/>
      <c r="D24" s="239"/>
      <c r="E24" s="239"/>
      <c r="F24" s="239"/>
      <c r="G24" s="239"/>
      <c r="H24" s="239"/>
      <c r="I24" s="239"/>
      <c r="J24" s="239"/>
      <c r="K24" s="239"/>
      <c r="L24" s="239"/>
      <c r="M24" s="239"/>
      <c r="N24" s="239"/>
      <c r="O24" s="239"/>
      <c r="P24" s="239"/>
    </row>
    <row r="25" spans="1:16" ht="16.5" customHeight="1" x14ac:dyDescent="0.15">
      <c r="A25" s="239"/>
      <c r="B25" s="239"/>
      <c r="C25" s="239"/>
      <c r="D25" s="239"/>
      <c r="E25" s="239"/>
      <c r="F25" s="239"/>
      <c r="G25" s="239"/>
      <c r="H25" s="239"/>
      <c r="I25" s="239"/>
      <c r="J25" s="239"/>
      <c r="K25" s="239"/>
      <c r="L25" s="239"/>
      <c r="M25" s="239"/>
      <c r="N25" s="239"/>
      <c r="O25" s="239"/>
      <c r="P25" s="239"/>
    </row>
    <row r="26" spans="1:16" ht="16.5" customHeight="1" x14ac:dyDescent="0.15">
      <c r="A26" s="239"/>
      <c r="B26" s="239"/>
      <c r="C26" s="239"/>
      <c r="D26" s="239"/>
      <c r="E26" s="239"/>
      <c r="F26" s="239"/>
      <c r="G26" s="239"/>
      <c r="H26" s="239"/>
      <c r="I26" s="239"/>
      <c r="J26" s="239"/>
      <c r="K26" s="239"/>
      <c r="L26" s="239"/>
      <c r="M26" s="239"/>
      <c r="N26" s="239"/>
      <c r="O26" s="239"/>
      <c r="P26" s="239"/>
    </row>
    <row r="27" spans="1:16" ht="16.5" customHeight="1" x14ac:dyDescent="0.15">
      <c r="A27" s="239"/>
      <c r="B27" s="239"/>
      <c r="C27" s="239"/>
      <c r="D27" s="239"/>
      <c r="E27" s="239"/>
      <c r="F27" s="239"/>
      <c r="G27" s="239"/>
      <c r="H27" s="239"/>
      <c r="I27" s="239"/>
      <c r="J27" s="239"/>
      <c r="K27" s="239"/>
      <c r="L27" s="239"/>
      <c r="M27" s="239"/>
      <c r="N27" s="239"/>
      <c r="O27" s="239"/>
      <c r="P27" s="239"/>
    </row>
    <row r="28" spans="1:16" ht="16.5" customHeight="1" x14ac:dyDescent="0.15">
      <c r="A28" s="239"/>
      <c r="B28" s="239"/>
      <c r="C28" s="239"/>
      <c r="D28" s="239"/>
      <c r="E28" s="239"/>
      <c r="F28" s="239"/>
      <c r="G28" s="239"/>
      <c r="H28" s="239"/>
      <c r="I28" s="239"/>
      <c r="J28" s="239"/>
      <c r="K28" s="239"/>
      <c r="L28" s="239"/>
      <c r="M28" s="239"/>
      <c r="N28" s="239"/>
      <c r="O28" s="239"/>
      <c r="P28" s="239"/>
    </row>
    <row r="29" spans="1:16" ht="16.5" customHeight="1" x14ac:dyDescent="0.15">
      <c r="A29" s="239"/>
      <c r="B29" s="239"/>
      <c r="C29" s="239"/>
      <c r="D29" s="239"/>
      <c r="E29" s="239"/>
      <c r="F29" s="239"/>
      <c r="G29" s="239"/>
      <c r="H29" s="239"/>
      <c r="I29" s="239"/>
      <c r="J29" s="239"/>
      <c r="K29" s="239"/>
      <c r="L29" s="239"/>
      <c r="M29" s="239"/>
      <c r="N29" s="239"/>
      <c r="O29" s="239"/>
      <c r="P29" s="239"/>
    </row>
    <row r="30" spans="1:16" ht="16.5" customHeight="1" x14ac:dyDescent="0.15">
      <c r="A30" s="239"/>
      <c r="B30" s="239"/>
      <c r="C30" s="239"/>
      <c r="D30" s="239"/>
      <c r="E30" s="239"/>
      <c r="F30" s="239"/>
      <c r="G30" s="239"/>
      <c r="H30" s="239"/>
      <c r="I30" s="239"/>
      <c r="J30" s="239"/>
      <c r="K30" s="239"/>
      <c r="L30" s="239"/>
      <c r="M30" s="239"/>
      <c r="N30" s="239"/>
      <c r="O30" s="239"/>
      <c r="P30" s="239"/>
    </row>
    <row r="31" spans="1:16" ht="16.5" customHeight="1" x14ac:dyDescent="0.15">
      <c r="A31" s="239"/>
      <c r="B31" s="239"/>
      <c r="C31" s="239"/>
      <c r="D31" s="239"/>
      <c r="E31" s="239"/>
      <c r="F31" s="239"/>
      <c r="G31" s="239"/>
      <c r="H31" s="239"/>
      <c r="I31" s="239"/>
      <c r="J31" s="239"/>
      <c r="K31" s="239"/>
      <c r="L31" s="239"/>
      <c r="M31" s="239"/>
      <c r="N31" s="239"/>
      <c r="O31" s="239"/>
      <c r="P31" s="239"/>
    </row>
    <row r="32" spans="1:16" ht="31.5" customHeight="1" thickBot="1" x14ac:dyDescent="0.2">
      <c r="A32" s="239"/>
      <c r="B32" s="239"/>
      <c r="C32" s="239"/>
      <c r="D32" s="239"/>
      <c r="E32" s="239"/>
      <c r="F32" s="239"/>
      <c r="G32" s="239"/>
      <c r="H32" s="239"/>
      <c r="I32" s="239"/>
      <c r="J32" s="241" t="s">
        <v>514</v>
      </c>
      <c r="K32" s="239"/>
      <c r="L32" s="239"/>
      <c r="M32" s="239"/>
      <c r="N32" s="239"/>
      <c r="O32" s="239"/>
      <c r="P32" s="239"/>
    </row>
    <row r="33" spans="1:16" ht="39" customHeight="1" thickBot="1" x14ac:dyDescent="0.25">
      <c r="A33" s="239"/>
      <c r="B33" s="242" t="s">
        <v>515</v>
      </c>
      <c r="C33" s="243"/>
      <c r="D33" s="243"/>
      <c r="E33" s="244" t="s">
        <v>508</v>
      </c>
      <c r="F33" s="245" t="s">
        <v>3</v>
      </c>
      <c r="G33" s="246" t="s">
        <v>4</v>
      </c>
      <c r="H33" s="246" t="s">
        <v>5</v>
      </c>
      <c r="I33" s="246" t="s">
        <v>6</v>
      </c>
      <c r="J33" s="247" t="s">
        <v>7</v>
      </c>
      <c r="K33" s="239"/>
      <c r="L33" s="239"/>
      <c r="M33" s="239"/>
      <c r="N33" s="239"/>
      <c r="O33" s="239"/>
      <c r="P33" s="239"/>
    </row>
    <row r="34" spans="1:16" ht="39" customHeight="1" x14ac:dyDescent="0.15">
      <c r="A34" s="239"/>
      <c r="B34" s="248"/>
      <c r="C34" s="1173" t="s">
        <v>516</v>
      </c>
      <c r="D34" s="1173"/>
      <c r="E34" s="1174"/>
      <c r="F34" s="249">
        <v>40.409999999999997</v>
      </c>
      <c r="G34" s="250">
        <v>52.41</v>
      </c>
      <c r="H34" s="250">
        <v>76.2</v>
      </c>
      <c r="I34" s="250">
        <v>114.46</v>
      </c>
      <c r="J34" s="251">
        <v>119.61</v>
      </c>
      <c r="K34" s="239"/>
      <c r="L34" s="239"/>
      <c r="M34" s="239"/>
      <c r="N34" s="239"/>
      <c r="O34" s="239"/>
      <c r="P34" s="239"/>
    </row>
    <row r="35" spans="1:16" ht="39" customHeight="1" x14ac:dyDescent="0.15">
      <c r="A35" s="239"/>
      <c r="B35" s="252"/>
      <c r="C35" s="1167" t="s">
        <v>517</v>
      </c>
      <c r="D35" s="1168"/>
      <c r="E35" s="1169"/>
      <c r="F35" s="253">
        <v>11.38</v>
      </c>
      <c r="G35" s="254">
        <v>10.51</v>
      </c>
      <c r="H35" s="254">
        <v>12.45</v>
      </c>
      <c r="I35" s="254">
        <v>14.18</v>
      </c>
      <c r="J35" s="255">
        <v>16.420000000000002</v>
      </c>
      <c r="K35" s="239"/>
      <c r="L35" s="239"/>
      <c r="M35" s="239"/>
      <c r="N35" s="239"/>
      <c r="O35" s="239"/>
      <c r="P35" s="239"/>
    </row>
    <row r="36" spans="1:16" ht="39" customHeight="1" x14ac:dyDescent="0.15">
      <c r="A36" s="239"/>
      <c r="B36" s="252"/>
      <c r="C36" s="1167" t="s">
        <v>518</v>
      </c>
      <c r="D36" s="1168"/>
      <c r="E36" s="1169"/>
      <c r="F36" s="253">
        <v>4.9400000000000004</v>
      </c>
      <c r="G36" s="254">
        <v>5.47</v>
      </c>
      <c r="H36" s="254">
        <v>5.39</v>
      </c>
      <c r="I36" s="254">
        <v>6.24</v>
      </c>
      <c r="J36" s="255">
        <v>6.21</v>
      </c>
      <c r="K36" s="239"/>
      <c r="L36" s="239"/>
      <c r="M36" s="239"/>
      <c r="N36" s="239"/>
      <c r="O36" s="239"/>
      <c r="P36" s="239"/>
    </row>
    <row r="37" spans="1:16" ht="39" customHeight="1" x14ac:dyDescent="0.15">
      <c r="A37" s="239"/>
      <c r="B37" s="252"/>
      <c r="C37" s="1167" t="s">
        <v>519</v>
      </c>
      <c r="D37" s="1168"/>
      <c r="E37" s="1169"/>
      <c r="F37" s="253">
        <v>1.4</v>
      </c>
      <c r="G37" s="254">
        <v>1.89</v>
      </c>
      <c r="H37" s="254">
        <v>2</v>
      </c>
      <c r="I37" s="254">
        <v>0.97</v>
      </c>
      <c r="J37" s="255">
        <v>2.46</v>
      </c>
      <c r="K37" s="239"/>
      <c r="L37" s="239"/>
      <c r="M37" s="239"/>
      <c r="N37" s="239"/>
      <c r="O37" s="239"/>
      <c r="P37" s="239"/>
    </row>
    <row r="38" spans="1:16" ht="39" customHeight="1" x14ac:dyDescent="0.15">
      <c r="A38" s="239"/>
      <c r="B38" s="252"/>
      <c r="C38" s="1167" t="s">
        <v>520</v>
      </c>
      <c r="D38" s="1168"/>
      <c r="E38" s="1169"/>
      <c r="F38" s="253" t="s">
        <v>336</v>
      </c>
      <c r="G38" s="254" t="s">
        <v>336</v>
      </c>
      <c r="H38" s="254" t="s">
        <v>336</v>
      </c>
      <c r="I38" s="254">
        <v>0.54</v>
      </c>
      <c r="J38" s="255">
        <v>1.4</v>
      </c>
      <c r="K38" s="239"/>
      <c r="L38" s="239"/>
      <c r="M38" s="239"/>
      <c r="N38" s="239"/>
      <c r="O38" s="239"/>
      <c r="P38" s="239"/>
    </row>
    <row r="39" spans="1:16" ht="39" customHeight="1" x14ac:dyDescent="0.15">
      <c r="A39" s="239"/>
      <c r="B39" s="252"/>
      <c r="C39" s="1167" t="s">
        <v>521</v>
      </c>
      <c r="D39" s="1168"/>
      <c r="E39" s="1169"/>
      <c r="F39" s="253">
        <v>0.55000000000000004</v>
      </c>
      <c r="G39" s="254">
        <v>0.49</v>
      </c>
      <c r="H39" s="254">
        <v>0.23</v>
      </c>
      <c r="I39" s="254">
        <v>0.41</v>
      </c>
      <c r="J39" s="255">
        <v>0.43</v>
      </c>
      <c r="K39" s="239"/>
      <c r="L39" s="239"/>
      <c r="M39" s="239"/>
      <c r="N39" s="239"/>
      <c r="O39" s="239"/>
      <c r="P39" s="239"/>
    </row>
    <row r="40" spans="1:16" ht="39" customHeight="1" x14ac:dyDescent="0.15">
      <c r="A40" s="239"/>
      <c r="B40" s="252"/>
      <c r="C40" s="1167" t="s">
        <v>522</v>
      </c>
      <c r="D40" s="1168"/>
      <c r="E40" s="1169"/>
      <c r="F40" s="253">
        <v>0.18</v>
      </c>
      <c r="G40" s="254">
        <v>0.18</v>
      </c>
      <c r="H40" s="254">
        <v>0.17</v>
      </c>
      <c r="I40" s="254">
        <v>0.17</v>
      </c>
      <c r="J40" s="255">
        <v>0.23</v>
      </c>
      <c r="K40" s="239"/>
      <c r="L40" s="239"/>
      <c r="M40" s="239"/>
      <c r="N40" s="239"/>
      <c r="O40" s="239"/>
      <c r="P40" s="239"/>
    </row>
    <row r="41" spans="1:16" ht="39" customHeight="1" x14ac:dyDescent="0.15">
      <c r="A41" s="239"/>
      <c r="B41" s="252"/>
      <c r="C41" s="1167" t="s">
        <v>523</v>
      </c>
      <c r="D41" s="1168"/>
      <c r="E41" s="1169"/>
      <c r="F41" s="253">
        <v>0</v>
      </c>
      <c r="G41" s="254">
        <v>0</v>
      </c>
      <c r="H41" s="254">
        <v>0</v>
      </c>
      <c r="I41" s="254">
        <v>0</v>
      </c>
      <c r="J41" s="255">
        <v>0</v>
      </c>
      <c r="K41" s="239"/>
      <c r="L41" s="239"/>
      <c r="M41" s="239"/>
      <c r="N41" s="239"/>
      <c r="O41" s="239"/>
      <c r="P41" s="239"/>
    </row>
    <row r="42" spans="1:16" ht="39" customHeight="1" x14ac:dyDescent="0.15">
      <c r="A42" s="239"/>
      <c r="B42" s="256"/>
      <c r="C42" s="1167" t="s">
        <v>524</v>
      </c>
      <c r="D42" s="1168"/>
      <c r="E42" s="1169"/>
      <c r="F42" s="253" t="s">
        <v>336</v>
      </c>
      <c r="G42" s="254" t="s">
        <v>336</v>
      </c>
      <c r="H42" s="254" t="s">
        <v>336</v>
      </c>
      <c r="I42" s="254" t="s">
        <v>336</v>
      </c>
      <c r="J42" s="255" t="s">
        <v>336</v>
      </c>
      <c r="K42" s="239"/>
      <c r="L42" s="239"/>
      <c r="M42" s="239"/>
      <c r="N42" s="239"/>
      <c r="O42" s="239"/>
      <c r="P42" s="239"/>
    </row>
    <row r="43" spans="1:16" ht="39" customHeight="1" thickBot="1" x14ac:dyDescent="0.2">
      <c r="A43" s="239"/>
      <c r="B43" s="257"/>
      <c r="C43" s="1170" t="s">
        <v>525</v>
      </c>
      <c r="D43" s="1171"/>
      <c r="E43" s="1172"/>
      <c r="F43" s="258">
        <v>0.17</v>
      </c>
      <c r="G43" s="259">
        <v>0.16</v>
      </c>
      <c r="H43" s="259">
        <v>0.06</v>
      </c>
      <c r="I43" s="259">
        <v>0</v>
      </c>
      <c r="J43" s="260">
        <v>0</v>
      </c>
      <c r="K43" s="239"/>
      <c r="L43" s="239"/>
      <c r="M43" s="239"/>
      <c r="N43" s="239"/>
      <c r="O43" s="239"/>
      <c r="P43" s="239"/>
    </row>
    <row r="44" spans="1:16" ht="39" customHeight="1" x14ac:dyDescent="0.15">
      <c r="A44" s="239"/>
      <c r="B44" s="261" t="s">
        <v>526</v>
      </c>
      <c r="C44" s="262"/>
      <c r="D44" s="263"/>
      <c r="E44" s="263"/>
      <c r="F44" s="264"/>
      <c r="G44" s="264"/>
      <c r="H44" s="264"/>
      <c r="I44" s="264"/>
      <c r="J44" s="264"/>
      <c r="K44" s="239"/>
      <c r="L44" s="239"/>
      <c r="M44" s="239"/>
      <c r="N44" s="239"/>
      <c r="O44" s="239"/>
      <c r="P44" s="239"/>
    </row>
    <row r="45" spans="1:16" ht="17.25" x14ac:dyDescent="0.15">
      <c r="A45" s="239"/>
      <c r="B45" s="239"/>
      <c r="C45" s="239"/>
      <c r="D45" s="239"/>
      <c r="E45" s="239"/>
      <c r="F45" s="239"/>
      <c r="G45" s="239"/>
      <c r="H45" s="239"/>
      <c r="I45" s="239"/>
      <c r="J45" s="239"/>
      <c r="K45" s="239"/>
      <c r="L45" s="239"/>
      <c r="M45" s="239"/>
      <c r="N45" s="239"/>
      <c r="O45" s="239"/>
      <c r="P45" s="239"/>
    </row>
  </sheetData>
  <sheetProtection algorithmName="SHA-512" hashValue="RDGqN7NIhuQzUQxV2GoS51vKAGM15HT6o0gTTwUfOQxLzJb6ortu0SO+jnKJSAlVPM8iS6rg4gHRTARy08RnhQ==" saltValue="Lr63lxu2hG2VXAU/eHI2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x14ac:dyDescent="0.15">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15">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15">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15">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15">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15">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15">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15">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15">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15">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15">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15">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15">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15">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15">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15">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15">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15">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15">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15">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15">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15">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15">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15">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15">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15">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15">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15">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15">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15">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15">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15">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15">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15">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15">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15">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15">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15">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15">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15">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15">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15">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
      <c r="A43" s="265"/>
      <c r="B43" s="265"/>
      <c r="C43" s="265"/>
      <c r="D43" s="265"/>
      <c r="E43" s="265"/>
      <c r="F43" s="265"/>
      <c r="G43" s="265"/>
      <c r="H43" s="265"/>
      <c r="I43" s="265"/>
      <c r="J43" s="265"/>
      <c r="K43" s="265"/>
      <c r="L43" s="265"/>
      <c r="M43" s="265"/>
      <c r="N43" s="265"/>
      <c r="O43" s="267" t="s">
        <v>527</v>
      </c>
      <c r="P43" s="265"/>
      <c r="Q43" s="265"/>
      <c r="R43" s="265"/>
      <c r="S43" s="265"/>
      <c r="T43" s="265"/>
      <c r="U43" s="265"/>
    </row>
    <row r="44" spans="1:21" ht="30.75" customHeight="1" thickBot="1" x14ac:dyDescent="0.2">
      <c r="A44" s="265"/>
      <c r="B44" s="268" t="s">
        <v>528</v>
      </c>
      <c r="C44" s="269"/>
      <c r="D44" s="269"/>
      <c r="E44" s="270"/>
      <c r="F44" s="270"/>
      <c r="G44" s="270"/>
      <c r="H44" s="270"/>
      <c r="I44" s="270"/>
      <c r="J44" s="271" t="s">
        <v>508</v>
      </c>
      <c r="K44" s="272" t="s">
        <v>3</v>
      </c>
      <c r="L44" s="273" t="s">
        <v>4</v>
      </c>
      <c r="M44" s="273" t="s">
        <v>5</v>
      </c>
      <c r="N44" s="273" t="s">
        <v>6</v>
      </c>
      <c r="O44" s="274" t="s">
        <v>7</v>
      </c>
      <c r="P44" s="265"/>
      <c r="Q44" s="265"/>
      <c r="R44" s="265"/>
      <c r="S44" s="265"/>
      <c r="T44" s="265"/>
      <c r="U44" s="265"/>
    </row>
    <row r="45" spans="1:21" ht="30.75" customHeight="1" x14ac:dyDescent="0.15">
      <c r="A45" s="265"/>
      <c r="B45" s="1193" t="s">
        <v>529</v>
      </c>
      <c r="C45" s="1194"/>
      <c r="D45" s="275"/>
      <c r="E45" s="1199" t="s">
        <v>530</v>
      </c>
      <c r="F45" s="1199"/>
      <c r="G45" s="1199"/>
      <c r="H45" s="1199"/>
      <c r="I45" s="1199"/>
      <c r="J45" s="1200"/>
      <c r="K45" s="276">
        <v>3006</v>
      </c>
      <c r="L45" s="277">
        <v>2949</v>
      </c>
      <c r="M45" s="277">
        <v>2775</v>
      </c>
      <c r="N45" s="277">
        <v>2779</v>
      </c>
      <c r="O45" s="278">
        <v>2777</v>
      </c>
      <c r="P45" s="265"/>
      <c r="Q45" s="265"/>
      <c r="R45" s="265"/>
      <c r="S45" s="265"/>
      <c r="T45" s="265"/>
      <c r="U45" s="265"/>
    </row>
    <row r="46" spans="1:21" ht="30.75" customHeight="1" x14ac:dyDescent="0.15">
      <c r="A46" s="265"/>
      <c r="B46" s="1195"/>
      <c r="C46" s="1196"/>
      <c r="D46" s="279"/>
      <c r="E46" s="1177" t="s">
        <v>531</v>
      </c>
      <c r="F46" s="1177"/>
      <c r="G46" s="1177"/>
      <c r="H46" s="1177"/>
      <c r="I46" s="1177"/>
      <c r="J46" s="1178"/>
      <c r="K46" s="280" t="s">
        <v>336</v>
      </c>
      <c r="L46" s="281" t="s">
        <v>336</v>
      </c>
      <c r="M46" s="281" t="s">
        <v>336</v>
      </c>
      <c r="N46" s="281" t="s">
        <v>336</v>
      </c>
      <c r="O46" s="282" t="s">
        <v>336</v>
      </c>
      <c r="P46" s="265"/>
      <c r="Q46" s="265"/>
      <c r="R46" s="265"/>
      <c r="S46" s="265"/>
      <c r="T46" s="265"/>
      <c r="U46" s="265"/>
    </row>
    <row r="47" spans="1:21" ht="30.75" customHeight="1" x14ac:dyDescent="0.15">
      <c r="A47" s="265"/>
      <c r="B47" s="1195"/>
      <c r="C47" s="1196"/>
      <c r="D47" s="279"/>
      <c r="E47" s="1177" t="s">
        <v>532</v>
      </c>
      <c r="F47" s="1177"/>
      <c r="G47" s="1177"/>
      <c r="H47" s="1177"/>
      <c r="I47" s="1177"/>
      <c r="J47" s="1178"/>
      <c r="K47" s="280" t="s">
        <v>336</v>
      </c>
      <c r="L47" s="281" t="s">
        <v>336</v>
      </c>
      <c r="M47" s="281" t="s">
        <v>336</v>
      </c>
      <c r="N47" s="281" t="s">
        <v>336</v>
      </c>
      <c r="O47" s="282" t="s">
        <v>336</v>
      </c>
      <c r="P47" s="265"/>
      <c r="Q47" s="265"/>
      <c r="R47" s="265"/>
      <c r="S47" s="265"/>
      <c r="T47" s="265"/>
      <c r="U47" s="265"/>
    </row>
    <row r="48" spans="1:21" ht="30.75" customHeight="1" x14ac:dyDescent="0.15">
      <c r="A48" s="265"/>
      <c r="B48" s="1195"/>
      <c r="C48" s="1196"/>
      <c r="D48" s="279"/>
      <c r="E48" s="1177" t="s">
        <v>533</v>
      </c>
      <c r="F48" s="1177"/>
      <c r="G48" s="1177"/>
      <c r="H48" s="1177"/>
      <c r="I48" s="1177"/>
      <c r="J48" s="1178"/>
      <c r="K48" s="280">
        <v>322</v>
      </c>
      <c r="L48" s="281">
        <v>339</v>
      </c>
      <c r="M48" s="281">
        <v>345</v>
      </c>
      <c r="N48" s="281">
        <v>349</v>
      </c>
      <c r="O48" s="282">
        <v>361</v>
      </c>
      <c r="P48" s="265"/>
      <c r="Q48" s="265"/>
      <c r="R48" s="265"/>
      <c r="S48" s="265"/>
      <c r="T48" s="265"/>
      <c r="U48" s="265"/>
    </row>
    <row r="49" spans="1:21" ht="30.75" customHeight="1" x14ac:dyDescent="0.15">
      <c r="A49" s="265"/>
      <c r="B49" s="1195"/>
      <c r="C49" s="1196"/>
      <c r="D49" s="279"/>
      <c r="E49" s="1177" t="s">
        <v>534</v>
      </c>
      <c r="F49" s="1177"/>
      <c r="G49" s="1177"/>
      <c r="H49" s="1177"/>
      <c r="I49" s="1177"/>
      <c r="J49" s="1178"/>
      <c r="K49" s="280" t="s">
        <v>336</v>
      </c>
      <c r="L49" s="281" t="s">
        <v>336</v>
      </c>
      <c r="M49" s="281" t="s">
        <v>336</v>
      </c>
      <c r="N49" s="281" t="s">
        <v>336</v>
      </c>
      <c r="O49" s="282" t="s">
        <v>336</v>
      </c>
      <c r="P49" s="265"/>
      <c r="Q49" s="265"/>
      <c r="R49" s="265"/>
      <c r="S49" s="265"/>
      <c r="T49" s="265"/>
      <c r="U49" s="265"/>
    </row>
    <row r="50" spans="1:21" ht="30.75" customHeight="1" x14ac:dyDescent="0.15">
      <c r="A50" s="265"/>
      <c r="B50" s="1195"/>
      <c r="C50" s="1196"/>
      <c r="D50" s="279"/>
      <c r="E50" s="1177" t="s">
        <v>535</v>
      </c>
      <c r="F50" s="1177"/>
      <c r="G50" s="1177"/>
      <c r="H50" s="1177"/>
      <c r="I50" s="1177"/>
      <c r="J50" s="1178"/>
      <c r="K50" s="280" t="s">
        <v>336</v>
      </c>
      <c r="L50" s="281" t="s">
        <v>336</v>
      </c>
      <c r="M50" s="281" t="s">
        <v>336</v>
      </c>
      <c r="N50" s="281" t="s">
        <v>336</v>
      </c>
      <c r="O50" s="282" t="s">
        <v>336</v>
      </c>
      <c r="P50" s="265"/>
      <c r="Q50" s="265"/>
      <c r="R50" s="265"/>
      <c r="S50" s="265"/>
      <c r="T50" s="265"/>
      <c r="U50" s="265"/>
    </row>
    <row r="51" spans="1:21" ht="30.75" customHeight="1" x14ac:dyDescent="0.15">
      <c r="A51" s="265"/>
      <c r="B51" s="1197"/>
      <c r="C51" s="1198"/>
      <c r="D51" s="283"/>
      <c r="E51" s="1177" t="s">
        <v>536</v>
      </c>
      <c r="F51" s="1177"/>
      <c r="G51" s="1177"/>
      <c r="H51" s="1177"/>
      <c r="I51" s="1177"/>
      <c r="J51" s="1178"/>
      <c r="K51" s="280">
        <v>0</v>
      </c>
      <c r="L51" s="281" t="s">
        <v>336</v>
      </c>
      <c r="M51" s="281" t="s">
        <v>336</v>
      </c>
      <c r="N51" s="281" t="s">
        <v>336</v>
      </c>
      <c r="O51" s="282" t="s">
        <v>336</v>
      </c>
      <c r="P51" s="265"/>
      <c r="Q51" s="265"/>
      <c r="R51" s="265"/>
      <c r="S51" s="265"/>
      <c r="T51" s="265"/>
      <c r="U51" s="265"/>
    </row>
    <row r="52" spans="1:21" ht="30.75" customHeight="1" x14ac:dyDescent="0.15">
      <c r="A52" s="265"/>
      <c r="B52" s="1175" t="s">
        <v>537</v>
      </c>
      <c r="C52" s="1176"/>
      <c r="D52" s="283"/>
      <c r="E52" s="1177" t="s">
        <v>538</v>
      </c>
      <c r="F52" s="1177"/>
      <c r="G52" s="1177"/>
      <c r="H52" s="1177"/>
      <c r="I52" s="1177"/>
      <c r="J52" s="1178"/>
      <c r="K52" s="280">
        <v>1587</v>
      </c>
      <c r="L52" s="281">
        <v>1598</v>
      </c>
      <c r="M52" s="281">
        <v>1604</v>
      </c>
      <c r="N52" s="281">
        <v>1619</v>
      </c>
      <c r="O52" s="282">
        <v>1571</v>
      </c>
      <c r="P52" s="265"/>
      <c r="Q52" s="265"/>
      <c r="R52" s="265"/>
      <c r="S52" s="265"/>
      <c r="T52" s="265"/>
      <c r="U52" s="265"/>
    </row>
    <row r="53" spans="1:21" ht="30.75" customHeight="1" thickBot="1" x14ac:dyDescent="0.2">
      <c r="A53" s="265"/>
      <c r="B53" s="1179" t="s">
        <v>539</v>
      </c>
      <c r="C53" s="1180"/>
      <c r="D53" s="284"/>
      <c r="E53" s="1181" t="s">
        <v>540</v>
      </c>
      <c r="F53" s="1181"/>
      <c r="G53" s="1181"/>
      <c r="H53" s="1181"/>
      <c r="I53" s="1181"/>
      <c r="J53" s="1182"/>
      <c r="K53" s="285">
        <v>1741</v>
      </c>
      <c r="L53" s="286">
        <v>1690</v>
      </c>
      <c r="M53" s="286">
        <v>1516</v>
      </c>
      <c r="N53" s="286">
        <v>1509</v>
      </c>
      <c r="O53" s="287">
        <v>1567</v>
      </c>
      <c r="P53" s="265"/>
      <c r="Q53" s="265"/>
      <c r="R53" s="265"/>
      <c r="S53" s="265"/>
      <c r="T53" s="265"/>
      <c r="U53" s="265"/>
    </row>
    <row r="54" spans="1:21" ht="24" customHeight="1" x14ac:dyDescent="0.15">
      <c r="A54" s="265"/>
      <c r="B54" s="288" t="s">
        <v>541</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
      <c r="A55" s="265"/>
      <c r="B55" s="289" t="s">
        <v>542</v>
      </c>
      <c r="C55" s="290"/>
      <c r="D55" s="290"/>
      <c r="E55" s="290"/>
      <c r="F55" s="290"/>
      <c r="G55" s="290"/>
      <c r="H55" s="290"/>
      <c r="I55" s="290"/>
      <c r="J55" s="290"/>
      <c r="K55" s="291"/>
      <c r="L55" s="291"/>
      <c r="M55" s="291"/>
      <c r="N55" s="291"/>
      <c r="O55" s="292" t="s">
        <v>543</v>
      </c>
      <c r="P55" s="265"/>
      <c r="Q55" s="265"/>
      <c r="R55" s="265"/>
      <c r="S55" s="265"/>
      <c r="T55" s="265"/>
      <c r="U55" s="265"/>
    </row>
    <row r="56" spans="1:21" ht="31.5" customHeight="1" thickBot="1" x14ac:dyDescent="0.2">
      <c r="A56" s="265"/>
      <c r="B56" s="293"/>
      <c r="C56" s="294"/>
      <c r="D56" s="294"/>
      <c r="E56" s="295"/>
      <c r="F56" s="295"/>
      <c r="G56" s="295"/>
      <c r="H56" s="295"/>
      <c r="I56" s="295"/>
      <c r="J56" s="296" t="s">
        <v>508</v>
      </c>
      <c r="K56" s="297" t="s">
        <v>544</v>
      </c>
      <c r="L56" s="298" t="s">
        <v>545</v>
      </c>
      <c r="M56" s="298" t="s">
        <v>546</v>
      </c>
      <c r="N56" s="298" t="s">
        <v>547</v>
      </c>
      <c r="O56" s="299" t="s">
        <v>548</v>
      </c>
      <c r="P56" s="265"/>
      <c r="Q56" s="265"/>
      <c r="R56" s="265"/>
      <c r="S56" s="265"/>
      <c r="T56" s="265"/>
      <c r="U56" s="265"/>
    </row>
    <row r="57" spans="1:21" ht="31.5" customHeight="1" x14ac:dyDescent="0.15">
      <c r="B57" s="1183" t="s">
        <v>549</v>
      </c>
      <c r="C57" s="1184"/>
      <c r="D57" s="1187" t="s">
        <v>550</v>
      </c>
      <c r="E57" s="1188"/>
      <c r="F57" s="1188"/>
      <c r="G57" s="1188"/>
      <c r="H57" s="1188"/>
      <c r="I57" s="1188"/>
      <c r="J57" s="1189"/>
      <c r="K57" s="300"/>
      <c r="L57" s="301"/>
      <c r="M57" s="301"/>
      <c r="N57" s="301"/>
      <c r="O57" s="302"/>
    </row>
    <row r="58" spans="1:21" ht="31.5" customHeight="1" thickBot="1" x14ac:dyDescent="0.2">
      <c r="B58" s="1185"/>
      <c r="C58" s="1186"/>
      <c r="D58" s="1190" t="s">
        <v>551</v>
      </c>
      <c r="E58" s="1191"/>
      <c r="F58" s="1191"/>
      <c r="G58" s="1191"/>
      <c r="H58" s="1191"/>
      <c r="I58" s="1191"/>
      <c r="J58" s="1192"/>
      <c r="K58" s="303"/>
      <c r="L58" s="304"/>
      <c r="M58" s="304"/>
      <c r="N58" s="304"/>
      <c r="O58" s="305"/>
    </row>
    <row r="59" spans="1:21" ht="24" customHeight="1" x14ac:dyDescent="0.15">
      <c r="B59" s="306"/>
      <c r="C59" s="306"/>
      <c r="D59" s="307" t="s">
        <v>552</v>
      </c>
      <c r="E59" s="308"/>
      <c r="F59" s="308"/>
      <c r="G59" s="308"/>
      <c r="H59" s="308"/>
      <c r="I59" s="308"/>
      <c r="J59" s="308"/>
      <c r="K59" s="308"/>
      <c r="L59" s="308"/>
      <c r="M59" s="308"/>
      <c r="N59" s="308"/>
      <c r="O59" s="308"/>
    </row>
    <row r="60" spans="1:21" ht="24" customHeight="1" x14ac:dyDescent="0.15">
      <c r="B60" s="309"/>
      <c r="C60" s="309"/>
      <c r="D60" s="307" t="s">
        <v>553</v>
      </c>
      <c r="E60" s="308"/>
      <c r="F60" s="308"/>
      <c r="G60" s="308"/>
      <c r="H60" s="308"/>
      <c r="I60" s="308"/>
      <c r="J60" s="308"/>
      <c r="K60" s="308"/>
      <c r="L60" s="308"/>
      <c r="M60" s="308"/>
      <c r="N60" s="308"/>
      <c r="O60" s="308"/>
    </row>
    <row r="61" spans="1:21" ht="24" customHeight="1" x14ac:dyDescent="0.15">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15">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AUqlx7uukVE7gAEXCnnsHAbz/Ry1MZsY7Y3aa+7bilMixpmczHF44plN/rnlOmY973lPrrXiBzBmjorvTPMn4w==" saltValue="liseN3t9pK2Cu7UVBFKP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527</v>
      </c>
    </row>
    <row r="40" spans="2:13" ht="27.75" customHeight="1" thickBot="1" x14ac:dyDescent="0.2">
      <c r="B40" s="312" t="s">
        <v>528</v>
      </c>
      <c r="C40" s="313"/>
      <c r="D40" s="313"/>
      <c r="E40" s="314"/>
      <c r="F40" s="314"/>
      <c r="G40" s="314"/>
      <c r="H40" s="315" t="s">
        <v>508</v>
      </c>
      <c r="I40" s="316" t="s">
        <v>3</v>
      </c>
      <c r="J40" s="317" t="s">
        <v>4</v>
      </c>
      <c r="K40" s="317" t="s">
        <v>5</v>
      </c>
      <c r="L40" s="317" t="s">
        <v>6</v>
      </c>
      <c r="M40" s="318" t="s">
        <v>7</v>
      </c>
    </row>
    <row r="41" spans="2:13" ht="27.75" customHeight="1" x14ac:dyDescent="0.15">
      <c r="B41" s="1213" t="s">
        <v>554</v>
      </c>
      <c r="C41" s="1214"/>
      <c r="D41" s="319"/>
      <c r="E41" s="1215" t="s">
        <v>555</v>
      </c>
      <c r="F41" s="1215"/>
      <c r="G41" s="1215"/>
      <c r="H41" s="1216"/>
      <c r="I41" s="320">
        <v>27457</v>
      </c>
      <c r="J41" s="321">
        <v>27250</v>
      </c>
      <c r="K41" s="321">
        <v>26885</v>
      </c>
      <c r="L41" s="321">
        <v>26857</v>
      </c>
      <c r="M41" s="322">
        <v>27627</v>
      </c>
    </row>
    <row r="42" spans="2:13" ht="27.75" customHeight="1" x14ac:dyDescent="0.15">
      <c r="B42" s="1203"/>
      <c r="C42" s="1204"/>
      <c r="D42" s="323"/>
      <c r="E42" s="1207" t="s">
        <v>556</v>
      </c>
      <c r="F42" s="1207"/>
      <c r="G42" s="1207"/>
      <c r="H42" s="1208"/>
      <c r="I42" s="324" t="s">
        <v>336</v>
      </c>
      <c r="J42" s="325" t="s">
        <v>336</v>
      </c>
      <c r="K42" s="325" t="s">
        <v>336</v>
      </c>
      <c r="L42" s="325" t="s">
        <v>336</v>
      </c>
      <c r="M42" s="326" t="s">
        <v>336</v>
      </c>
    </row>
    <row r="43" spans="2:13" ht="27.75" customHeight="1" x14ac:dyDescent="0.15">
      <c r="B43" s="1203"/>
      <c r="C43" s="1204"/>
      <c r="D43" s="323"/>
      <c r="E43" s="1207" t="s">
        <v>557</v>
      </c>
      <c r="F43" s="1207"/>
      <c r="G43" s="1207"/>
      <c r="H43" s="1208"/>
      <c r="I43" s="324">
        <v>6258</v>
      </c>
      <c r="J43" s="325">
        <v>6418</v>
      </c>
      <c r="K43" s="325">
        <v>8384</v>
      </c>
      <c r="L43" s="325">
        <v>9404</v>
      </c>
      <c r="M43" s="326">
        <v>9291</v>
      </c>
    </row>
    <row r="44" spans="2:13" ht="27.75" customHeight="1" x14ac:dyDescent="0.15">
      <c r="B44" s="1203"/>
      <c r="C44" s="1204"/>
      <c r="D44" s="323"/>
      <c r="E44" s="1207" t="s">
        <v>558</v>
      </c>
      <c r="F44" s="1207"/>
      <c r="G44" s="1207"/>
      <c r="H44" s="1208"/>
      <c r="I44" s="324" t="s">
        <v>336</v>
      </c>
      <c r="J44" s="325" t="s">
        <v>336</v>
      </c>
      <c r="K44" s="325" t="s">
        <v>336</v>
      </c>
      <c r="L44" s="325" t="s">
        <v>336</v>
      </c>
      <c r="M44" s="326" t="s">
        <v>336</v>
      </c>
    </row>
    <row r="45" spans="2:13" ht="27.75" customHeight="1" x14ac:dyDescent="0.15">
      <c r="B45" s="1203"/>
      <c r="C45" s="1204"/>
      <c r="D45" s="323"/>
      <c r="E45" s="1207" t="s">
        <v>559</v>
      </c>
      <c r="F45" s="1207"/>
      <c r="G45" s="1207"/>
      <c r="H45" s="1208"/>
      <c r="I45" s="324">
        <v>3157</v>
      </c>
      <c r="J45" s="325">
        <v>3197</v>
      </c>
      <c r="K45" s="325">
        <v>3029</v>
      </c>
      <c r="L45" s="325">
        <v>2936</v>
      </c>
      <c r="M45" s="326">
        <v>2931</v>
      </c>
    </row>
    <row r="46" spans="2:13" ht="27.75" customHeight="1" x14ac:dyDescent="0.15">
      <c r="B46" s="1203"/>
      <c r="C46" s="1204"/>
      <c r="D46" s="327"/>
      <c r="E46" s="1207" t="s">
        <v>560</v>
      </c>
      <c r="F46" s="1207"/>
      <c r="G46" s="1207"/>
      <c r="H46" s="1208"/>
      <c r="I46" s="324" t="s">
        <v>336</v>
      </c>
      <c r="J46" s="325" t="s">
        <v>336</v>
      </c>
      <c r="K46" s="325" t="s">
        <v>336</v>
      </c>
      <c r="L46" s="325" t="s">
        <v>336</v>
      </c>
      <c r="M46" s="326" t="s">
        <v>336</v>
      </c>
    </row>
    <row r="47" spans="2:13" ht="27.75" customHeight="1" x14ac:dyDescent="0.15">
      <c r="B47" s="1203"/>
      <c r="C47" s="1204"/>
      <c r="D47" s="328"/>
      <c r="E47" s="1217" t="s">
        <v>561</v>
      </c>
      <c r="F47" s="1218"/>
      <c r="G47" s="1218"/>
      <c r="H47" s="1219"/>
      <c r="I47" s="324" t="s">
        <v>336</v>
      </c>
      <c r="J47" s="325" t="s">
        <v>336</v>
      </c>
      <c r="K47" s="325" t="s">
        <v>336</v>
      </c>
      <c r="L47" s="325" t="s">
        <v>336</v>
      </c>
      <c r="M47" s="326" t="s">
        <v>336</v>
      </c>
    </row>
    <row r="48" spans="2:13" ht="27.75" customHeight="1" x14ac:dyDescent="0.15">
      <c r="B48" s="1203"/>
      <c r="C48" s="1204"/>
      <c r="D48" s="323"/>
      <c r="E48" s="1207" t="s">
        <v>562</v>
      </c>
      <c r="F48" s="1207"/>
      <c r="G48" s="1207"/>
      <c r="H48" s="1208"/>
      <c r="I48" s="324" t="s">
        <v>336</v>
      </c>
      <c r="J48" s="325" t="s">
        <v>336</v>
      </c>
      <c r="K48" s="325" t="s">
        <v>336</v>
      </c>
      <c r="L48" s="325" t="s">
        <v>336</v>
      </c>
      <c r="M48" s="326" t="s">
        <v>336</v>
      </c>
    </row>
    <row r="49" spans="2:13" ht="27.75" customHeight="1" x14ac:dyDescent="0.15">
      <c r="B49" s="1205"/>
      <c r="C49" s="1206"/>
      <c r="D49" s="323"/>
      <c r="E49" s="1207" t="s">
        <v>563</v>
      </c>
      <c r="F49" s="1207"/>
      <c r="G49" s="1207"/>
      <c r="H49" s="1208"/>
      <c r="I49" s="324" t="s">
        <v>336</v>
      </c>
      <c r="J49" s="325" t="s">
        <v>336</v>
      </c>
      <c r="K49" s="325" t="s">
        <v>336</v>
      </c>
      <c r="L49" s="325" t="s">
        <v>336</v>
      </c>
      <c r="M49" s="326" t="s">
        <v>336</v>
      </c>
    </row>
    <row r="50" spans="2:13" ht="27.75" customHeight="1" x14ac:dyDescent="0.15">
      <c r="B50" s="1201" t="s">
        <v>564</v>
      </c>
      <c r="C50" s="1202"/>
      <c r="D50" s="329"/>
      <c r="E50" s="1207" t="s">
        <v>565</v>
      </c>
      <c r="F50" s="1207"/>
      <c r="G50" s="1207"/>
      <c r="H50" s="1208"/>
      <c r="I50" s="324">
        <v>3357</v>
      </c>
      <c r="J50" s="325">
        <v>3949</v>
      </c>
      <c r="K50" s="325">
        <v>4514</v>
      </c>
      <c r="L50" s="325">
        <v>5083</v>
      </c>
      <c r="M50" s="326">
        <v>9863</v>
      </c>
    </row>
    <row r="51" spans="2:13" ht="27.75" customHeight="1" x14ac:dyDescent="0.15">
      <c r="B51" s="1203"/>
      <c r="C51" s="1204"/>
      <c r="D51" s="323"/>
      <c r="E51" s="1207" t="s">
        <v>566</v>
      </c>
      <c r="F51" s="1207"/>
      <c r="G51" s="1207"/>
      <c r="H51" s="1208"/>
      <c r="I51" s="324">
        <v>511</v>
      </c>
      <c r="J51" s="325">
        <v>534</v>
      </c>
      <c r="K51" s="325">
        <v>531</v>
      </c>
      <c r="L51" s="325">
        <v>509</v>
      </c>
      <c r="M51" s="326">
        <v>498</v>
      </c>
    </row>
    <row r="52" spans="2:13" ht="27.75" customHeight="1" x14ac:dyDescent="0.15">
      <c r="B52" s="1205"/>
      <c r="C52" s="1206"/>
      <c r="D52" s="323"/>
      <c r="E52" s="1207" t="s">
        <v>567</v>
      </c>
      <c r="F52" s="1207"/>
      <c r="G52" s="1207"/>
      <c r="H52" s="1208"/>
      <c r="I52" s="324">
        <v>18517</v>
      </c>
      <c r="J52" s="325">
        <v>18732</v>
      </c>
      <c r="K52" s="325">
        <v>18242</v>
      </c>
      <c r="L52" s="325">
        <v>18127</v>
      </c>
      <c r="M52" s="326">
        <v>18364</v>
      </c>
    </row>
    <row r="53" spans="2:13" ht="27.75" customHeight="1" thickBot="1" x14ac:dyDescent="0.2">
      <c r="B53" s="1209" t="s">
        <v>568</v>
      </c>
      <c r="C53" s="1210"/>
      <c r="D53" s="330"/>
      <c r="E53" s="1211" t="s">
        <v>569</v>
      </c>
      <c r="F53" s="1211"/>
      <c r="G53" s="1211"/>
      <c r="H53" s="1212"/>
      <c r="I53" s="331">
        <v>14487</v>
      </c>
      <c r="J53" s="332">
        <v>13651</v>
      </c>
      <c r="K53" s="332">
        <v>15010</v>
      </c>
      <c r="L53" s="332">
        <v>15477</v>
      </c>
      <c r="M53" s="333">
        <v>11123</v>
      </c>
    </row>
    <row r="54" spans="2:13" ht="27.75" customHeight="1" x14ac:dyDescent="0.15">
      <c r="B54" s="334" t="s">
        <v>570</v>
      </c>
      <c r="C54" s="335"/>
      <c r="D54" s="335"/>
      <c r="E54" s="336"/>
      <c r="F54" s="336"/>
      <c r="G54" s="336"/>
      <c r="H54" s="336"/>
      <c r="I54" s="337"/>
      <c r="J54" s="337"/>
      <c r="K54" s="337"/>
      <c r="L54" s="337"/>
      <c r="M54" s="337"/>
    </row>
    <row r="55" spans="2:13" x14ac:dyDescent="0.15"/>
  </sheetData>
  <sheetProtection algorithmName="SHA-512" hashValue="rq2UTRRwNdvZ0y+b2XDGwznEvoF5qLzEYDwJe/MXa8gr79pnamTKRNBkvHRWQOqmF12PEt2QOuASgo0pb7Xssg==" saltValue="I9XrpAyhQp1vVbGxBLwI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9"/>
      <c r="C53" s="219"/>
      <c r="D53" s="219"/>
      <c r="E53" s="219"/>
      <c r="F53" s="219"/>
      <c r="G53" s="219"/>
      <c r="H53" s="338" t="s">
        <v>571</v>
      </c>
    </row>
    <row r="54" spans="2:8" ht="29.25" customHeight="1" thickBot="1" x14ac:dyDescent="0.25">
      <c r="B54" s="339" t="s">
        <v>26</v>
      </c>
      <c r="C54" s="340"/>
      <c r="D54" s="340"/>
      <c r="E54" s="341" t="s">
        <v>508</v>
      </c>
      <c r="F54" s="342" t="s">
        <v>5</v>
      </c>
      <c r="G54" s="342" t="s">
        <v>6</v>
      </c>
      <c r="H54" s="343" t="s">
        <v>7</v>
      </c>
    </row>
    <row r="55" spans="2:8" ht="52.5" customHeight="1" x14ac:dyDescent="0.15">
      <c r="B55" s="344"/>
      <c r="C55" s="1228" t="s">
        <v>125</v>
      </c>
      <c r="D55" s="1228"/>
      <c r="E55" s="1229"/>
      <c r="F55" s="345">
        <v>1676</v>
      </c>
      <c r="G55" s="345">
        <v>1363</v>
      </c>
      <c r="H55" s="346">
        <v>2873</v>
      </c>
    </row>
    <row r="56" spans="2:8" ht="52.5" customHeight="1" x14ac:dyDescent="0.15">
      <c r="B56" s="347"/>
      <c r="C56" s="1230" t="s">
        <v>572</v>
      </c>
      <c r="D56" s="1230"/>
      <c r="E56" s="1231"/>
      <c r="F56" s="348">
        <v>308</v>
      </c>
      <c r="G56" s="348">
        <v>708</v>
      </c>
      <c r="H56" s="349">
        <v>1878</v>
      </c>
    </row>
    <row r="57" spans="2:8" ht="53.25" customHeight="1" x14ac:dyDescent="0.15">
      <c r="B57" s="347"/>
      <c r="C57" s="1232" t="s">
        <v>130</v>
      </c>
      <c r="D57" s="1232"/>
      <c r="E57" s="1233"/>
      <c r="F57" s="350">
        <v>2036</v>
      </c>
      <c r="G57" s="350">
        <v>2409</v>
      </c>
      <c r="H57" s="351">
        <v>4391</v>
      </c>
    </row>
    <row r="58" spans="2:8" ht="45.75" customHeight="1" x14ac:dyDescent="0.15">
      <c r="B58" s="352"/>
      <c r="C58" s="1220" t="s">
        <v>573</v>
      </c>
      <c r="D58" s="1221"/>
      <c r="E58" s="1222"/>
      <c r="F58" s="353">
        <v>189</v>
      </c>
      <c r="G58" s="353">
        <v>229</v>
      </c>
      <c r="H58" s="354">
        <v>2139</v>
      </c>
    </row>
    <row r="59" spans="2:8" ht="45.75" customHeight="1" x14ac:dyDescent="0.15">
      <c r="B59" s="352"/>
      <c r="C59" s="1220" t="s">
        <v>574</v>
      </c>
      <c r="D59" s="1221"/>
      <c r="E59" s="1222"/>
      <c r="F59" s="353">
        <v>1161</v>
      </c>
      <c r="G59" s="353">
        <v>1287</v>
      </c>
      <c r="H59" s="354">
        <v>1166</v>
      </c>
    </row>
    <row r="60" spans="2:8" ht="45.75" customHeight="1" x14ac:dyDescent="0.15">
      <c r="B60" s="352"/>
      <c r="C60" s="1220" t="s">
        <v>575</v>
      </c>
      <c r="D60" s="1221"/>
      <c r="E60" s="1222"/>
      <c r="F60" s="353">
        <v>466</v>
      </c>
      <c r="G60" s="353">
        <v>559</v>
      </c>
      <c r="H60" s="354">
        <v>535</v>
      </c>
    </row>
    <row r="61" spans="2:8" ht="45.75" customHeight="1" x14ac:dyDescent="0.15">
      <c r="B61" s="352"/>
      <c r="C61" s="1220" t="s">
        <v>576</v>
      </c>
      <c r="D61" s="1221"/>
      <c r="E61" s="1222"/>
      <c r="F61" s="353" t="s">
        <v>577</v>
      </c>
      <c r="G61" s="353">
        <v>120</v>
      </c>
      <c r="H61" s="354">
        <v>179</v>
      </c>
    </row>
    <row r="62" spans="2:8" ht="45.75" customHeight="1" thickBot="1" x14ac:dyDescent="0.2">
      <c r="B62" s="355"/>
      <c r="C62" s="1223" t="s">
        <v>578</v>
      </c>
      <c r="D62" s="1224"/>
      <c r="E62" s="1225"/>
      <c r="F62" s="356" t="s">
        <v>579</v>
      </c>
      <c r="G62" s="356" t="s">
        <v>579</v>
      </c>
      <c r="H62" s="357">
        <v>135</v>
      </c>
    </row>
    <row r="63" spans="2:8" ht="52.5" customHeight="1" thickBot="1" x14ac:dyDescent="0.2">
      <c r="B63" s="358"/>
      <c r="C63" s="1226" t="s">
        <v>580</v>
      </c>
      <c r="D63" s="1226"/>
      <c r="E63" s="1227"/>
      <c r="F63" s="359">
        <v>4019</v>
      </c>
      <c r="G63" s="359">
        <v>4480</v>
      </c>
      <c r="H63" s="360">
        <v>9142</v>
      </c>
    </row>
    <row r="64" spans="2:8" x14ac:dyDescent="0.15"/>
  </sheetData>
  <sheetProtection algorithmName="SHA-512" hashValue="MfiSGcikgcmI9AAWZoFVyZLzt6IqDwYbaldKlz3XXLKG/02/Ziev4x/phyFPArfIBqYkl92IfD/8EQirMwfAlg==" saltValue="qGNdK2jpQ14NwssuHdB3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CF40" sqref="CF4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2" t="s">
        <v>17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x14ac:dyDescent="0.15">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x14ac:dyDescent="0.15">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x14ac:dyDescent="0.15">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x14ac:dyDescent="0.15">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x14ac:dyDescent="0.15">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v>122.5</v>
      </c>
      <c r="BQ51" s="1236"/>
      <c r="BR51" s="1236"/>
      <c r="BS51" s="1236"/>
      <c r="BT51" s="1236"/>
      <c r="BU51" s="1236"/>
      <c r="BV51" s="1236"/>
      <c r="BW51" s="1236"/>
      <c r="BX51" s="1236">
        <v>116.5</v>
      </c>
      <c r="BY51" s="1236"/>
      <c r="BZ51" s="1236"/>
      <c r="CA51" s="1236"/>
      <c r="CB51" s="1236"/>
      <c r="CC51" s="1236"/>
      <c r="CD51" s="1236"/>
      <c r="CE51" s="1236"/>
      <c r="CF51" s="1236">
        <v>128.1</v>
      </c>
      <c r="CG51" s="1236"/>
      <c r="CH51" s="1236"/>
      <c r="CI51" s="1236"/>
      <c r="CJ51" s="1236"/>
      <c r="CK51" s="1236"/>
      <c r="CL51" s="1236"/>
      <c r="CM51" s="1236"/>
      <c r="CN51" s="1236">
        <v>127.7</v>
      </c>
      <c r="CO51" s="1236"/>
      <c r="CP51" s="1236"/>
      <c r="CQ51" s="1236"/>
      <c r="CR51" s="1236"/>
      <c r="CS51" s="1236"/>
      <c r="CT51" s="1236"/>
      <c r="CU51" s="1236"/>
      <c r="CV51" s="1236">
        <v>87.6</v>
      </c>
      <c r="CW51" s="1236"/>
      <c r="CX51" s="1236"/>
      <c r="CY51" s="1236"/>
      <c r="CZ51" s="1236"/>
      <c r="DA51" s="1236"/>
      <c r="DB51" s="1236"/>
      <c r="DC51" s="1236"/>
    </row>
    <row r="52" spans="1:109" x14ac:dyDescent="0.15">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x14ac:dyDescent="0.15">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62.7</v>
      </c>
      <c r="BQ53" s="1236"/>
      <c r="BR53" s="1236"/>
      <c r="BS53" s="1236"/>
      <c r="BT53" s="1236"/>
      <c r="BU53" s="1236"/>
      <c r="BV53" s="1236"/>
      <c r="BW53" s="1236"/>
      <c r="BX53" s="1236">
        <v>63.3</v>
      </c>
      <c r="BY53" s="1236"/>
      <c r="BZ53" s="1236"/>
      <c r="CA53" s="1236"/>
      <c r="CB53" s="1236"/>
      <c r="CC53" s="1236"/>
      <c r="CD53" s="1236"/>
      <c r="CE53" s="1236"/>
      <c r="CF53" s="1236">
        <v>63.1</v>
      </c>
      <c r="CG53" s="1236"/>
      <c r="CH53" s="1236"/>
      <c r="CI53" s="1236"/>
      <c r="CJ53" s="1236"/>
      <c r="CK53" s="1236"/>
      <c r="CL53" s="1236"/>
      <c r="CM53" s="1236"/>
      <c r="CN53" s="1236">
        <v>63.6</v>
      </c>
      <c r="CO53" s="1236"/>
      <c r="CP53" s="1236"/>
      <c r="CQ53" s="1236"/>
      <c r="CR53" s="1236"/>
      <c r="CS53" s="1236"/>
      <c r="CT53" s="1236"/>
      <c r="CU53" s="1236"/>
      <c r="CV53" s="1236">
        <v>63.7</v>
      </c>
      <c r="CW53" s="1236"/>
      <c r="CX53" s="1236"/>
      <c r="CY53" s="1236"/>
      <c r="CZ53" s="1236"/>
      <c r="DA53" s="1236"/>
      <c r="DB53" s="1236"/>
      <c r="DC53" s="1236"/>
    </row>
    <row r="54" spans="1:109" x14ac:dyDescent="0.15">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x14ac:dyDescent="0.15">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9</v>
      </c>
      <c r="BC55" s="1239"/>
      <c r="BD55" s="1239"/>
      <c r="BE55" s="1239"/>
      <c r="BF55" s="1239"/>
      <c r="BG55" s="1239"/>
      <c r="BH55" s="1239"/>
      <c r="BI55" s="1239"/>
      <c r="BJ55" s="1239"/>
      <c r="BK55" s="1239"/>
      <c r="BL55" s="1239"/>
      <c r="BM55" s="1239"/>
      <c r="BN55" s="1239"/>
      <c r="BO55" s="1239"/>
      <c r="BP55" s="1236">
        <v>30.2</v>
      </c>
      <c r="BQ55" s="1236"/>
      <c r="BR55" s="1236"/>
      <c r="BS55" s="1236"/>
      <c r="BT55" s="1236"/>
      <c r="BU55" s="1236"/>
      <c r="BV55" s="1236"/>
      <c r="BW55" s="1236"/>
      <c r="BX55" s="1236">
        <v>25.4</v>
      </c>
      <c r="BY55" s="1236"/>
      <c r="BZ55" s="1236"/>
      <c r="CA55" s="1236"/>
      <c r="CB55" s="1236"/>
      <c r="CC55" s="1236"/>
      <c r="CD55" s="1236"/>
      <c r="CE55" s="1236"/>
      <c r="CF55" s="1236">
        <v>23</v>
      </c>
      <c r="CG55" s="1236"/>
      <c r="CH55" s="1236"/>
      <c r="CI55" s="1236"/>
      <c r="CJ55" s="1236"/>
      <c r="CK55" s="1236"/>
      <c r="CL55" s="1236"/>
      <c r="CM55" s="1236"/>
      <c r="CN55" s="1236">
        <v>28</v>
      </c>
      <c r="CO55" s="1236"/>
      <c r="CP55" s="1236"/>
      <c r="CQ55" s="1236"/>
      <c r="CR55" s="1236"/>
      <c r="CS55" s="1236"/>
      <c r="CT55" s="1236"/>
      <c r="CU55" s="1236"/>
      <c r="CV55" s="1236">
        <v>19.2</v>
      </c>
      <c r="CW55" s="1236"/>
      <c r="CX55" s="1236"/>
      <c r="CY55" s="1236"/>
      <c r="CZ55" s="1236"/>
      <c r="DA55" s="1236"/>
      <c r="DB55" s="1236"/>
      <c r="DC55" s="1236"/>
    </row>
    <row r="56" spans="1:109" x14ac:dyDescent="0.15">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x14ac:dyDescent="0.15">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58.9</v>
      </c>
      <c r="BQ57" s="1236"/>
      <c r="BR57" s="1236"/>
      <c r="BS57" s="1236"/>
      <c r="BT57" s="1236"/>
      <c r="BU57" s="1236"/>
      <c r="BV57" s="1236"/>
      <c r="BW57" s="1236"/>
      <c r="BX57" s="1236">
        <v>60</v>
      </c>
      <c r="BY57" s="1236"/>
      <c r="BZ57" s="1236"/>
      <c r="CA57" s="1236"/>
      <c r="CB57" s="1236"/>
      <c r="CC57" s="1236"/>
      <c r="CD57" s="1236"/>
      <c r="CE57" s="1236"/>
      <c r="CF57" s="1236">
        <v>60.6</v>
      </c>
      <c r="CG57" s="1236"/>
      <c r="CH57" s="1236"/>
      <c r="CI57" s="1236"/>
      <c r="CJ57" s="1236"/>
      <c r="CK57" s="1236"/>
      <c r="CL57" s="1236"/>
      <c r="CM57" s="1236"/>
      <c r="CN57" s="1236">
        <v>62.3</v>
      </c>
      <c r="CO57" s="1236"/>
      <c r="CP57" s="1236"/>
      <c r="CQ57" s="1236"/>
      <c r="CR57" s="1236"/>
      <c r="CS57" s="1236"/>
      <c r="CT57" s="1236"/>
      <c r="CU57" s="1236"/>
      <c r="CV57" s="1236">
        <v>62.1</v>
      </c>
      <c r="CW57" s="1236"/>
      <c r="CX57" s="1236"/>
      <c r="CY57" s="1236"/>
      <c r="CZ57" s="1236"/>
      <c r="DA57" s="1236"/>
      <c r="DB57" s="1236"/>
      <c r="DC57" s="1236"/>
      <c r="DD57" s="23"/>
      <c r="DE57" s="22"/>
    </row>
    <row r="58" spans="1:109" s="18" customFormat="1" x14ac:dyDescent="0.15">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2" t="s">
        <v>18</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x14ac:dyDescent="0.15">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9</v>
      </c>
      <c r="BC73" s="1239"/>
      <c r="BD73" s="1239"/>
      <c r="BE73" s="1239"/>
      <c r="BF73" s="1239"/>
      <c r="BG73" s="1239"/>
      <c r="BH73" s="1239"/>
      <c r="BI73" s="1239"/>
      <c r="BJ73" s="1239"/>
      <c r="BK73" s="1239"/>
      <c r="BL73" s="1239"/>
      <c r="BM73" s="1239"/>
      <c r="BN73" s="1239"/>
      <c r="BO73" s="1239"/>
      <c r="BP73" s="1236">
        <v>122.5</v>
      </c>
      <c r="BQ73" s="1236"/>
      <c r="BR73" s="1236"/>
      <c r="BS73" s="1236"/>
      <c r="BT73" s="1236"/>
      <c r="BU73" s="1236"/>
      <c r="BV73" s="1236"/>
      <c r="BW73" s="1236"/>
      <c r="BX73" s="1236">
        <v>116.5</v>
      </c>
      <c r="BY73" s="1236"/>
      <c r="BZ73" s="1236"/>
      <c r="CA73" s="1236"/>
      <c r="CB73" s="1236"/>
      <c r="CC73" s="1236"/>
      <c r="CD73" s="1236"/>
      <c r="CE73" s="1236"/>
      <c r="CF73" s="1236">
        <v>128.1</v>
      </c>
      <c r="CG73" s="1236"/>
      <c r="CH73" s="1236"/>
      <c r="CI73" s="1236"/>
      <c r="CJ73" s="1236"/>
      <c r="CK73" s="1236"/>
      <c r="CL73" s="1236"/>
      <c r="CM73" s="1236"/>
      <c r="CN73" s="1236">
        <v>127.7</v>
      </c>
      <c r="CO73" s="1236"/>
      <c r="CP73" s="1236"/>
      <c r="CQ73" s="1236"/>
      <c r="CR73" s="1236"/>
      <c r="CS73" s="1236"/>
      <c r="CT73" s="1236"/>
      <c r="CU73" s="1236"/>
      <c r="CV73" s="1236">
        <v>87.6</v>
      </c>
      <c r="CW73" s="1236"/>
      <c r="CX73" s="1236"/>
      <c r="CY73" s="1236"/>
      <c r="CZ73" s="1236"/>
      <c r="DA73" s="1236"/>
      <c r="DB73" s="1236"/>
      <c r="DC73" s="1236"/>
    </row>
    <row r="74" spans="2:107" x14ac:dyDescent="0.15">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x14ac:dyDescent="0.15">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13</v>
      </c>
      <c r="BC75" s="1239"/>
      <c r="BD75" s="1239"/>
      <c r="BE75" s="1239"/>
      <c r="BF75" s="1239"/>
      <c r="BG75" s="1239"/>
      <c r="BH75" s="1239"/>
      <c r="BI75" s="1239"/>
      <c r="BJ75" s="1239"/>
      <c r="BK75" s="1239"/>
      <c r="BL75" s="1239"/>
      <c r="BM75" s="1239"/>
      <c r="BN75" s="1239"/>
      <c r="BO75" s="1239"/>
      <c r="BP75" s="1236">
        <v>15.3</v>
      </c>
      <c r="BQ75" s="1236"/>
      <c r="BR75" s="1236"/>
      <c r="BS75" s="1236"/>
      <c r="BT75" s="1236"/>
      <c r="BU75" s="1236"/>
      <c r="BV75" s="1236"/>
      <c r="BW75" s="1236"/>
      <c r="BX75" s="1236">
        <v>14.9</v>
      </c>
      <c r="BY75" s="1236"/>
      <c r="BZ75" s="1236"/>
      <c r="CA75" s="1236"/>
      <c r="CB75" s="1236"/>
      <c r="CC75" s="1236"/>
      <c r="CD75" s="1236"/>
      <c r="CE75" s="1236"/>
      <c r="CF75" s="1236">
        <v>14</v>
      </c>
      <c r="CG75" s="1236"/>
      <c r="CH75" s="1236"/>
      <c r="CI75" s="1236"/>
      <c r="CJ75" s="1236"/>
      <c r="CK75" s="1236"/>
      <c r="CL75" s="1236"/>
      <c r="CM75" s="1236"/>
      <c r="CN75" s="1236">
        <v>13.2</v>
      </c>
      <c r="CO75" s="1236"/>
      <c r="CP75" s="1236"/>
      <c r="CQ75" s="1236"/>
      <c r="CR75" s="1236"/>
      <c r="CS75" s="1236"/>
      <c r="CT75" s="1236"/>
      <c r="CU75" s="1236"/>
      <c r="CV75" s="1236">
        <v>12.5</v>
      </c>
      <c r="CW75" s="1236"/>
      <c r="CX75" s="1236"/>
      <c r="CY75" s="1236"/>
      <c r="CZ75" s="1236"/>
      <c r="DA75" s="1236"/>
      <c r="DB75" s="1236"/>
      <c r="DC75" s="1236"/>
    </row>
    <row r="76" spans="2:107" x14ac:dyDescent="0.15">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x14ac:dyDescent="0.15">
      <c r="B77" s="10"/>
      <c r="G77" s="1234"/>
      <c r="H77" s="1234"/>
      <c r="I77" s="1234"/>
      <c r="J77" s="1234"/>
      <c r="K77" s="1235"/>
      <c r="L77" s="1235"/>
      <c r="M77" s="1235"/>
      <c r="N77" s="1235"/>
      <c r="AN77" s="1240" t="s">
        <v>14</v>
      </c>
      <c r="AO77" s="1240"/>
      <c r="AP77" s="1240"/>
      <c r="AQ77" s="1240"/>
      <c r="AR77" s="1240"/>
      <c r="AS77" s="1240"/>
      <c r="AT77" s="1240"/>
      <c r="AU77" s="1240"/>
      <c r="AV77" s="1240"/>
      <c r="AW77" s="1240"/>
      <c r="AX77" s="1240"/>
      <c r="AY77" s="1240"/>
      <c r="AZ77" s="1240"/>
      <c r="BA77" s="1240"/>
      <c r="BB77" s="1239" t="s">
        <v>9</v>
      </c>
      <c r="BC77" s="1239"/>
      <c r="BD77" s="1239"/>
      <c r="BE77" s="1239"/>
      <c r="BF77" s="1239"/>
      <c r="BG77" s="1239"/>
      <c r="BH77" s="1239"/>
      <c r="BI77" s="1239"/>
      <c r="BJ77" s="1239"/>
      <c r="BK77" s="1239"/>
      <c r="BL77" s="1239"/>
      <c r="BM77" s="1239"/>
      <c r="BN77" s="1239"/>
      <c r="BO77" s="1239"/>
      <c r="BP77" s="1236">
        <v>30.2</v>
      </c>
      <c r="BQ77" s="1236"/>
      <c r="BR77" s="1236"/>
      <c r="BS77" s="1236"/>
      <c r="BT77" s="1236"/>
      <c r="BU77" s="1236"/>
      <c r="BV77" s="1236"/>
      <c r="BW77" s="1236"/>
      <c r="BX77" s="1236">
        <v>25.4</v>
      </c>
      <c r="BY77" s="1236"/>
      <c r="BZ77" s="1236"/>
      <c r="CA77" s="1236"/>
      <c r="CB77" s="1236"/>
      <c r="CC77" s="1236"/>
      <c r="CD77" s="1236"/>
      <c r="CE77" s="1236"/>
      <c r="CF77" s="1236">
        <v>23</v>
      </c>
      <c r="CG77" s="1236"/>
      <c r="CH77" s="1236"/>
      <c r="CI77" s="1236"/>
      <c r="CJ77" s="1236"/>
      <c r="CK77" s="1236"/>
      <c r="CL77" s="1236"/>
      <c r="CM77" s="1236"/>
      <c r="CN77" s="1236">
        <v>28</v>
      </c>
      <c r="CO77" s="1236"/>
      <c r="CP77" s="1236"/>
      <c r="CQ77" s="1236"/>
      <c r="CR77" s="1236"/>
      <c r="CS77" s="1236"/>
      <c r="CT77" s="1236"/>
      <c r="CU77" s="1236"/>
      <c r="CV77" s="1236">
        <v>19.2</v>
      </c>
      <c r="CW77" s="1236"/>
      <c r="CX77" s="1236"/>
      <c r="CY77" s="1236"/>
      <c r="CZ77" s="1236"/>
      <c r="DA77" s="1236"/>
      <c r="DB77" s="1236"/>
      <c r="DC77" s="1236"/>
    </row>
    <row r="78" spans="2:107" x14ac:dyDescent="0.15">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x14ac:dyDescent="0.15">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13</v>
      </c>
      <c r="BC79" s="1239"/>
      <c r="BD79" s="1239"/>
      <c r="BE79" s="1239"/>
      <c r="BF79" s="1239"/>
      <c r="BG79" s="1239"/>
      <c r="BH79" s="1239"/>
      <c r="BI79" s="1239"/>
      <c r="BJ79" s="1239"/>
      <c r="BK79" s="1239"/>
      <c r="BL79" s="1239"/>
      <c r="BM79" s="1239"/>
      <c r="BN79" s="1239"/>
      <c r="BO79" s="1239"/>
      <c r="BP79" s="1236">
        <v>8</v>
      </c>
      <c r="BQ79" s="1236"/>
      <c r="BR79" s="1236"/>
      <c r="BS79" s="1236"/>
      <c r="BT79" s="1236"/>
      <c r="BU79" s="1236"/>
      <c r="BV79" s="1236"/>
      <c r="BW79" s="1236"/>
      <c r="BX79" s="1236">
        <v>7.8</v>
      </c>
      <c r="BY79" s="1236"/>
      <c r="BZ79" s="1236"/>
      <c r="CA79" s="1236"/>
      <c r="CB79" s="1236"/>
      <c r="CC79" s="1236"/>
      <c r="CD79" s="1236"/>
      <c r="CE79" s="1236"/>
      <c r="CF79" s="1236">
        <v>7.7</v>
      </c>
      <c r="CG79" s="1236"/>
      <c r="CH79" s="1236"/>
      <c r="CI79" s="1236"/>
      <c r="CJ79" s="1236"/>
      <c r="CK79" s="1236"/>
      <c r="CL79" s="1236"/>
      <c r="CM79" s="1236"/>
      <c r="CN79" s="1236">
        <v>7.5</v>
      </c>
      <c r="CO79" s="1236"/>
      <c r="CP79" s="1236"/>
      <c r="CQ79" s="1236"/>
      <c r="CR79" s="1236"/>
      <c r="CS79" s="1236"/>
      <c r="CT79" s="1236"/>
      <c r="CU79" s="1236"/>
      <c r="CV79" s="1236">
        <v>8</v>
      </c>
      <c r="CW79" s="1236"/>
      <c r="CX79" s="1236"/>
      <c r="CY79" s="1236"/>
      <c r="CZ79" s="1236"/>
      <c r="DA79" s="1236"/>
      <c r="DB79" s="1236"/>
      <c r="DC79" s="1236"/>
    </row>
    <row r="80" spans="2:107" x14ac:dyDescent="0.15">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G8kEkwxaNBwAHUoa00TUyfnSmZ42FyiIjmXJfEiXL7xHkhPQBK129weGEy5IW706PmuvaiJZ2wI+BSymqPyH9g==" saltValue="kxyUQqQH24XSv5GYeLUf6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CF40" sqref="CF4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DnBajsLL1Km6sdJuveWkyTjvs8B7q6YCkbUSr9MM7ZRrCdAlpj11OwuOpdbeaHwxSpZ1wlg0U3+RrZjpM3FKeA==" saltValue="tOk9Bh0/N411f/HG55S1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CF40" sqref="CF4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16</v>
      </c>
    </row>
  </sheetData>
  <sheetProtection algorithmName="SHA-512" hashValue="FpUTkebFjM1r+Gcm5aLyZBO4vKv+HPVaSuHMh2KGRuRRRZ0nFVJ0E48KnAw6bfST9LGX/3RdI/JMRxGfjvHctA==" saltValue="Khx+mPIVUxkfIdppcKPL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15"/>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9" t="s">
        <v>155</v>
      </c>
      <c r="DI1" s="740"/>
      <c r="DJ1" s="740"/>
      <c r="DK1" s="740"/>
      <c r="DL1" s="740"/>
      <c r="DM1" s="740"/>
      <c r="DN1" s="741"/>
      <c r="DO1" s="74"/>
      <c r="DP1" s="739" t="s">
        <v>156</v>
      </c>
      <c r="DQ1" s="740"/>
      <c r="DR1" s="740"/>
      <c r="DS1" s="740"/>
      <c r="DT1" s="740"/>
      <c r="DU1" s="740"/>
      <c r="DV1" s="740"/>
      <c r="DW1" s="740"/>
      <c r="DX1" s="740"/>
      <c r="DY1" s="740"/>
      <c r="DZ1" s="740"/>
      <c r="EA1" s="740"/>
      <c r="EB1" s="740"/>
      <c r="EC1" s="741"/>
      <c r="ED1" s="72"/>
      <c r="EE1" s="72"/>
      <c r="EF1" s="72"/>
      <c r="EG1" s="72"/>
      <c r="EH1" s="72"/>
      <c r="EI1" s="72"/>
      <c r="EJ1" s="72"/>
      <c r="EK1" s="72"/>
      <c r="EL1" s="72"/>
      <c r="EM1" s="72"/>
    </row>
    <row r="2" spans="2:143" ht="22.5" customHeight="1" x14ac:dyDescent="0.15">
      <c r="B2" s="75" t="s">
        <v>157</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15">
      <c r="B3" s="681" t="s">
        <v>158</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159</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160</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x14ac:dyDescent="0.15">
      <c r="B4" s="681" t="s">
        <v>26</v>
      </c>
      <c r="C4" s="682"/>
      <c r="D4" s="682"/>
      <c r="E4" s="682"/>
      <c r="F4" s="682"/>
      <c r="G4" s="682"/>
      <c r="H4" s="682"/>
      <c r="I4" s="682"/>
      <c r="J4" s="682"/>
      <c r="K4" s="682"/>
      <c r="L4" s="682"/>
      <c r="M4" s="682"/>
      <c r="N4" s="682"/>
      <c r="O4" s="682"/>
      <c r="P4" s="682"/>
      <c r="Q4" s="683"/>
      <c r="R4" s="681" t="s">
        <v>161</v>
      </c>
      <c r="S4" s="682"/>
      <c r="T4" s="682"/>
      <c r="U4" s="682"/>
      <c r="V4" s="682"/>
      <c r="W4" s="682"/>
      <c r="X4" s="682"/>
      <c r="Y4" s="683"/>
      <c r="Z4" s="681" t="s">
        <v>162</v>
      </c>
      <c r="AA4" s="682"/>
      <c r="AB4" s="682"/>
      <c r="AC4" s="683"/>
      <c r="AD4" s="681" t="s">
        <v>163</v>
      </c>
      <c r="AE4" s="682"/>
      <c r="AF4" s="682"/>
      <c r="AG4" s="682"/>
      <c r="AH4" s="682"/>
      <c r="AI4" s="682"/>
      <c r="AJ4" s="682"/>
      <c r="AK4" s="683"/>
      <c r="AL4" s="681" t="s">
        <v>162</v>
      </c>
      <c r="AM4" s="682"/>
      <c r="AN4" s="682"/>
      <c r="AO4" s="683"/>
      <c r="AP4" s="742" t="s">
        <v>164</v>
      </c>
      <c r="AQ4" s="742"/>
      <c r="AR4" s="742"/>
      <c r="AS4" s="742"/>
      <c r="AT4" s="742"/>
      <c r="AU4" s="742"/>
      <c r="AV4" s="742"/>
      <c r="AW4" s="742"/>
      <c r="AX4" s="742"/>
      <c r="AY4" s="742"/>
      <c r="AZ4" s="742"/>
      <c r="BA4" s="742"/>
      <c r="BB4" s="742"/>
      <c r="BC4" s="742"/>
      <c r="BD4" s="742"/>
      <c r="BE4" s="742"/>
      <c r="BF4" s="742"/>
      <c r="BG4" s="742" t="s">
        <v>165</v>
      </c>
      <c r="BH4" s="742"/>
      <c r="BI4" s="742"/>
      <c r="BJ4" s="742"/>
      <c r="BK4" s="742"/>
      <c r="BL4" s="742"/>
      <c r="BM4" s="742"/>
      <c r="BN4" s="742"/>
      <c r="BO4" s="742" t="s">
        <v>162</v>
      </c>
      <c r="BP4" s="742"/>
      <c r="BQ4" s="742"/>
      <c r="BR4" s="742"/>
      <c r="BS4" s="742" t="s">
        <v>166</v>
      </c>
      <c r="BT4" s="742"/>
      <c r="BU4" s="742"/>
      <c r="BV4" s="742"/>
      <c r="BW4" s="742"/>
      <c r="BX4" s="742"/>
      <c r="BY4" s="742"/>
      <c r="BZ4" s="742"/>
      <c r="CA4" s="742"/>
      <c r="CB4" s="742"/>
      <c r="CD4" s="724" t="s">
        <v>167</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x14ac:dyDescent="0.15">
      <c r="B5" s="690" t="s">
        <v>168</v>
      </c>
      <c r="C5" s="691"/>
      <c r="D5" s="691"/>
      <c r="E5" s="691"/>
      <c r="F5" s="691"/>
      <c r="G5" s="691"/>
      <c r="H5" s="691"/>
      <c r="I5" s="691"/>
      <c r="J5" s="691"/>
      <c r="K5" s="691"/>
      <c r="L5" s="691"/>
      <c r="M5" s="691"/>
      <c r="N5" s="691"/>
      <c r="O5" s="691"/>
      <c r="P5" s="691"/>
      <c r="Q5" s="692"/>
      <c r="R5" s="675">
        <v>7194896</v>
      </c>
      <c r="S5" s="676"/>
      <c r="T5" s="676"/>
      <c r="U5" s="676"/>
      <c r="V5" s="676"/>
      <c r="W5" s="676"/>
      <c r="X5" s="676"/>
      <c r="Y5" s="719"/>
      <c r="Z5" s="737">
        <v>20.100000000000001</v>
      </c>
      <c r="AA5" s="737"/>
      <c r="AB5" s="737"/>
      <c r="AC5" s="737"/>
      <c r="AD5" s="738">
        <v>7194896</v>
      </c>
      <c r="AE5" s="738"/>
      <c r="AF5" s="738"/>
      <c r="AG5" s="738"/>
      <c r="AH5" s="738"/>
      <c r="AI5" s="738"/>
      <c r="AJ5" s="738"/>
      <c r="AK5" s="738"/>
      <c r="AL5" s="720">
        <v>51.8</v>
      </c>
      <c r="AM5" s="695"/>
      <c r="AN5" s="695"/>
      <c r="AO5" s="721"/>
      <c r="AP5" s="690" t="s">
        <v>169</v>
      </c>
      <c r="AQ5" s="691"/>
      <c r="AR5" s="691"/>
      <c r="AS5" s="691"/>
      <c r="AT5" s="691"/>
      <c r="AU5" s="691"/>
      <c r="AV5" s="691"/>
      <c r="AW5" s="691"/>
      <c r="AX5" s="691"/>
      <c r="AY5" s="691"/>
      <c r="AZ5" s="691"/>
      <c r="BA5" s="691"/>
      <c r="BB5" s="691"/>
      <c r="BC5" s="691"/>
      <c r="BD5" s="691"/>
      <c r="BE5" s="691"/>
      <c r="BF5" s="692"/>
      <c r="BG5" s="622">
        <v>7182451</v>
      </c>
      <c r="BH5" s="623"/>
      <c r="BI5" s="623"/>
      <c r="BJ5" s="623"/>
      <c r="BK5" s="623"/>
      <c r="BL5" s="623"/>
      <c r="BM5" s="623"/>
      <c r="BN5" s="624"/>
      <c r="BO5" s="649">
        <v>99.8</v>
      </c>
      <c r="BP5" s="649"/>
      <c r="BQ5" s="649"/>
      <c r="BR5" s="649"/>
      <c r="BS5" s="650">
        <v>172260</v>
      </c>
      <c r="BT5" s="650"/>
      <c r="BU5" s="650"/>
      <c r="BV5" s="650"/>
      <c r="BW5" s="650"/>
      <c r="BX5" s="650"/>
      <c r="BY5" s="650"/>
      <c r="BZ5" s="650"/>
      <c r="CA5" s="650"/>
      <c r="CB5" s="708"/>
      <c r="CD5" s="724" t="s">
        <v>164</v>
      </c>
      <c r="CE5" s="725"/>
      <c r="CF5" s="725"/>
      <c r="CG5" s="725"/>
      <c r="CH5" s="725"/>
      <c r="CI5" s="725"/>
      <c r="CJ5" s="725"/>
      <c r="CK5" s="725"/>
      <c r="CL5" s="725"/>
      <c r="CM5" s="725"/>
      <c r="CN5" s="725"/>
      <c r="CO5" s="725"/>
      <c r="CP5" s="725"/>
      <c r="CQ5" s="726"/>
      <c r="CR5" s="724" t="s">
        <v>170</v>
      </c>
      <c r="CS5" s="725"/>
      <c r="CT5" s="725"/>
      <c r="CU5" s="725"/>
      <c r="CV5" s="725"/>
      <c r="CW5" s="725"/>
      <c r="CX5" s="725"/>
      <c r="CY5" s="726"/>
      <c r="CZ5" s="724" t="s">
        <v>162</v>
      </c>
      <c r="DA5" s="725"/>
      <c r="DB5" s="725"/>
      <c r="DC5" s="726"/>
      <c r="DD5" s="724" t="s">
        <v>171</v>
      </c>
      <c r="DE5" s="725"/>
      <c r="DF5" s="725"/>
      <c r="DG5" s="725"/>
      <c r="DH5" s="725"/>
      <c r="DI5" s="725"/>
      <c r="DJ5" s="725"/>
      <c r="DK5" s="725"/>
      <c r="DL5" s="725"/>
      <c r="DM5" s="725"/>
      <c r="DN5" s="725"/>
      <c r="DO5" s="725"/>
      <c r="DP5" s="726"/>
      <c r="DQ5" s="724" t="s">
        <v>172</v>
      </c>
      <c r="DR5" s="725"/>
      <c r="DS5" s="725"/>
      <c r="DT5" s="725"/>
      <c r="DU5" s="725"/>
      <c r="DV5" s="725"/>
      <c r="DW5" s="725"/>
      <c r="DX5" s="725"/>
      <c r="DY5" s="725"/>
      <c r="DZ5" s="725"/>
      <c r="EA5" s="725"/>
      <c r="EB5" s="725"/>
      <c r="EC5" s="726"/>
    </row>
    <row r="6" spans="2:143" ht="11.25" customHeight="1" x14ac:dyDescent="0.15">
      <c r="B6" s="619" t="s">
        <v>173</v>
      </c>
      <c r="C6" s="620"/>
      <c r="D6" s="620"/>
      <c r="E6" s="620"/>
      <c r="F6" s="620"/>
      <c r="G6" s="620"/>
      <c r="H6" s="620"/>
      <c r="I6" s="620"/>
      <c r="J6" s="620"/>
      <c r="K6" s="620"/>
      <c r="L6" s="620"/>
      <c r="M6" s="620"/>
      <c r="N6" s="620"/>
      <c r="O6" s="620"/>
      <c r="P6" s="620"/>
      <c r="Q6" s="621"/>
      <c r="R6" s="622">
        <v>207249</v>
      </c>
      <c r="S6" s="623"/>
      <c r="T6" s="623"/>
      <c r="U6" s="623"/>
      <c r="V6" s="623"/>
      <c r="W6" s="623"/>
      <c r="X6" s="623"/>
      <c r="Y6" s="624"/>
      <c r="Z6" s="649">
        <v>0.6</v>
      </c>
      <c r="AA6" s="649"/>
      <c r="AB6" s="649"/>
      <c r="AC6" s="649"/>
      <c r="AD6" s="650">
        <v>207249</v>
      </c>
      <c r="AE6" s="650"/>
      <c r="AF6" s="650"/>
      <c r="AG6" s="650"/>
      <c r="AH6" s="650"/>
      <c r="AI6" s="650"/>
      <c r="AJ6" s="650"/>
      <c r="AK6" s="650"/>
      <c r="AL6" s="625">
        <v>1.5</v>
      </c>
      <c r="AM6" s="626"/>
      <c r="AN6" s="626"/>
      <c r="AO6" s="651"/>
      <c r="AP6" s="619" t="s">
        <v>174</v>
      </c>
      <c r="AQ6" s="620"/>
      <c r="AR6" s="620"/>
      <c r="AS6" s="620"/>
      <c r="AT6" s="620"/>
      <c r="AU6" s="620"/>
      <c r="AV6" s="620"/>
      <c r="AW6" s="620"/>
      <c r="AX6" s="620"/>
      <c r="AY6" s="620"/>
      <c r="AZ6" s="620"/>
      <c r="BA6" s="620"/>
      <c r="BB6" s="620"/>
      <c r="BC6" s="620"/>
      <c r="BD6" s="620"/>
      <c r="BE6" s="620"/>
      <c r="BF6" s="621"/>
      <c r="BG6" s="622">
        <v>7182451</v>
      </c>
      <c r="BH6" s="623"/>
      <c r="BI6" s="623"/>
      <c r="BJ6" s="623"/>
      <c r="BK6" s="623"/>
      <c r="BL6" s="623"/>
      <c r="BM6" s="623"/>
      <c r="BN6" s="624"/>
      <c r="BO6" s="649">
        <v>99.8</v>
      </c>
      <c r="BP6" s="649"/>
      <c r="BQ6" s="649"/>
      <c r="BR6" s="649"/>
      <c r="BS6" s="650">
        <v>172260</v>
      </c>
      <c r="BT6" s="650"/>
      <c r="BU6" s="650"/>
      <c r="BV6" s="650"/>
      <c r="BW6" s="650"/>
      <c r="BX6" s="650"/>
      <c r="BY6" s="650"/>
      <c r="BZ6" s="650"/>
      <c r="CA6" s="650"/>
      <c r="CB6" s="708"/>
      <c r="CD6" s="678" t="s">
        <v>175</v>
      </c>
      <c r="CE6" s="679"/>
      <c r="CF6" s="679"/>
      <c r="CG6" s="679"/>
      <c r="CH6" s="679"/>
      <c r="CI6" s="679"/>
      <c r="CJ6" s="679"/>
      <c r="CK6" s="679"/>
      <c r="CL6" s="679"/>
      <c r="CM6" s="679"/>
      <c r="CN6" s="679"/>
      <c r="CO6" s="679"/>
      <c r="CP6" s="679"/>
      <c r="CQ6" s="680"/>
      <c r="CR6" s="622">
        <v>226017</v>
      </c>
      <c r="CS6" s="623"/>
      <c r="CT6" s="623"/>
      <c r="CU6" s="623"/>
      <c r="CV6" s="623"/>
      <c r="CW6" s="623"/>
      <c r="CX6" s="623"/>
      <c r="CY6" s="624"/>
      <c r="CZ6" s="720">
        <v>0.7</v>
      </c>
      <c r="DA6" s="695"/>
      <c r="DB6" s="695"/>
      <c r="DC6" s="723"/>
      <c r="DD6" s="628" t="s">
        <v>68</v>
      </c>
      <c r="DE6" s="623"/>
      <c r="DF6" s="623"/>
      <c r="DG6" s="623"/>
      <c r="DH6" s="623"/>
      <c r="DI6" s="623"/>
      <c r="DJ6" s="623"/>
      <c r="DK6" s="623"/>
      <c r="DL6" s="623"/>
      <c r="DM6" s="623"/>
      <c r="DN6" s="623"/>
      <c r="DO6" s="623"/>
      <c r="DP6" s="624"/>
      <c r="DQ6" s="628">
        <v>226017</v>
      </c>
      <c r="DR6" s="623"/>
      <c r="DS6" s="623"/>
      <c r="DT6" s="623"/>
      <c r="DU6" s="623"/>
      <c r="DV6" s="623"/>
      <c r="DW6" s="623"/>
      <c r="DX6" s="623"/>
      <c r="DY6" s="623"/>
      <c r="DZ6" s="623"/>
      <c r="EA6" s="623"/>
      <c r="EB6" s="623"/>
      <c r="EC6" s="666"/>
    </row>
    <row r="7" spans="2:143" ht="11.25" customHeight="1" x14ac:dyDescent="0.15">
      <c r="B7" s="619" t="s">
        <v>176</v>
      </c>
      <c r="C7" s="620"/>
      <c r="D7" s="620"/>
      <c r="E7" s="620"/>
      <c r="F7" s="620"/>
      <c r="G7" s="620"/>
      <c r="H7" s="620"/>
      <c r="I7" s="620"/>
      <c r="J7" s="620"/>
      <c r="K7" s="620"/>
      <c r="L7" s="620"/>
      <c r="M7" s="620"/>
      <c r="N7" s="620"/>
      <c r="O7" s="620"/>
      <c r="P7" s="620"/>
      <c r="Q7" s="621"/>
      <c r="R7" s="622">
        <v>7900</v>
      </c>
      <c r="S7" s="623"/>
      <c r="T7" s="623"/>
      <c r="U7" s="623"/>
      <c r="V7" s="623"/>
      <c r="W7" s="623"/>
      <c r="X7" s="623"/>
      <c r="Y7" s="624"/>
      <c r="Z7" s="649">
        <v>0</v>
      </c>
      <c r="AA7" s="649"/>
      <c r="AB7" s="649"/>
      <c r="AC7" s="649"/>
      <c r="AD7" s="650">
        <v>7900</v>
      </c>
      <c r="AE7" s="650"/>
      <c r="AF7" s="650"/>
      <c r="AG7" s="650"/>
      <c r="AH7" s="650"/>
      <c r="AI7" s="650"/>
      <c r="AJ7" s="650"/>
      <c r="AK7" s="650"/>
      <c r="AL7" s="625">
        <v>0.1</v>
      </c>
      <c r="AM7" s="626"/>
      <c r="AN7" s="626"/>
      <c r="AO7" s="651"/>
      <c r="AP7" s="619" t="s">
        <v>177</v>
      </c>
      <c r="AQ7" s="620"/>
      <c r="AR7" s="620"/>
      <c r="AS7" s="620"/>
      <c r="AT7" s="620"/>
      <c r="AU7" s="620"/>
      <c r="AV7" s="620"/>
      <c r="AW7" s="620"/>
      <c r="AX7" s="620"/>
      <c r="AY7" s="620"/>
      <c r="AZ7" s="620"/>
      <c r="BA7" s="620"/>
      <c r="BB7" s="620"/>
      <c r="BC7" s="620"/>
      <c r="BD7" s="620"/>
      <c r="BE7" s="620"/>
      <c r="BF7" s="621"/>
      <c r="BG7" s="622">
        <v>3134205</v>
      </c>
      <c r="BH7" s="623"/>
      <c r="BI7" s="623"/>
      <c r="BJ7" s="623"/>
      <c r="BK7" s="623"/>
      <c r="BL7" s="623"/>
      <c r="BM7" s="623"/>
      <c r="BN7" s="624"/>
      <c r="BO7" s="649">
        <v>43.6</v>
      </c>
      <c r="BP7" s="649"/>
      <c r="BQ7" s="649"/>
      <c r="BR7" s="649"/>
      <c r="BS7" s="650">
        <v>161119</v>
      </c>
      <c r="BT7" s="650"/>
      <c r="BU7" s="650"/>
      <c r="BV7" s="650"/>
      <c r="BW7" s="650"/>
      <c r="BX7" s="650"/>
      <c r="BY7" s="650"/>
      <c r="BZ7" s="650"/>
      <c r="CA7" s="650"/>
      <c r="CB7" s="708"/>
      <c r="CD7" s="656" t="s">
        <v>178</v>
      </c>
      <c r="CE7" s="657"/>
      <c r="CF7" s="657"/>
      <c r="CG7" s="657"/>
      <c r="CH7" s="657"/>
      <c r="CI7" s="657"/>
      <c r="CJ7" s="657"/>
      <c r="CK7" s="657"/>
      <c r="CL7" s="657"/>
      <c r="CM7" s="657"/>
      <c r="CN7" s="657"/>
      <c r="CO7" s="657"/>
      <c r="CP7" s="657"/>
      <c r="CQ7" s="658"/>
      <c r="CR7" s="622">
        <v>10256420</v>
      </c>
      <c r="CS7" s="623"/>
      <c r="CT7" s="623"/>
      <c r="CU7" s="623"/>
      <c r="CV7" s="623"/>
      <c r="CW7" s="623"/>
      <c r="CX7" s="623"/>
      <c r="CY7" s="624"/>
      <c r="CZ7" s="649">
        <v>29.7</v>
      </c>
      <c r="DA7" s="649"/>
      <c r="DB7" s="649"/>
      <c r="DC7" s="649"/>
      <c r="DD7" s="628">
        <v>1906996</v>
      </c>
      <c r="DE7" s="623"/>
      <c r="DF7" s="623"/>
      <c r="DG7" s="623"/>
      <c r="DH7" s="623"/>
      <c r="DI7" s="623"/>
      <c r="DJ7" s="623"/>
      <c r="DK7" s="623"/>
      <c r="DL7" s="623"/>
      <c r="DM7" s="623"/>
      <c r="DN7" s="623"/>
      <c r="DO7" s="623"/>
      <c r="DP7" s="624"/>
      <c r="DQ7" s="628">
        <v>7575754</v>
      </c>
      <c r="DR7" s="623"/>
      <c r="DS7" s="623"/>
      <c r="DT7" s="623"/>
      <c r="DU7" s="623"/>
      <c r="DV7" s="623"/>
      <c r="DW7" s="623"/>
      <c r="DX7" s="623"/>
      <c r="DY7" s="623"/>
      <c r="DZ7" s="623"/>
      <c r="EA7" s="623"/>
      <c r="EB7" s="623"/>
      <c r="EC7" s="666"/>
    </row>
    <row r="8" spans="2:143" ht="11.25" customHeight="1" x14ac:dyDescent="0.15">
      <c r="B8" s="619" t="s">
        <v>179</v>
      </c>
      <c r="C8" s="620"/>
      <c r="D8" s="620"/>
      <c r="E8" s="620"/>
      <c r="F8" s="620"/>
      <c r="G8" s="620"/>
      <c r="H8" s="620"/>
      <c r="I8" s="620"/>
      <c r="J8" s="620"/>
      <c r="K8" s="620"/>
      <c r="L8" s="620"/>
      <c r="M8" s="620"/>
      <c r="N8" s="620"/>
      <c r="O8" s="620"/>
      <c r="P8" s="620"/>
      <c r="Q8" s="621"/>
      <c r="R8" s="622">
        <v>72817</v>
      </c>
      <c r="S8" s="623"/>
      <c r="T8" s="623"/>
      <c r="U8" s="623"/>
      <c r="V8" s="623"/>
      <c r="W8" s="623"/>
      <c r="X8" s="623"/>
      <c r="Y8" s="624"/>
      <c r="Z8" s="649">
        <v>0.2</v>
      </c>
      <c r="AA8" s="649"/>
      <c r="AB8" s="649"/>
      <c r="AC8" s="649"/>
      <c r="AD8" s="650">
        <v>72817</v>
      </c>
      <c r="AE8" s="650"/>
      <c r="AF8" s="650"/>
      <c r="AG8" s="650"/>
      <c r="AH8" s="650"/>
      <c r="AI8" s="650"/>
      <c r="AJ8" s="650"/>
      <c r="AK8" s="650"/>
      <c r="AL8" s="625">
        <v>0.5</v>
      </c>
      <c r="AM8" s="626"/>
      <c r="AN8" s="626"/>
      <c r="AO8" s="651"/>
      <c r="AP8" s="619" t="s">
        <v>180</v>
      </c>
      <c r="AQ8" s="620"/>
      <c r="AR8" s="620"/>
      <c r="AS8" s="620"/>
      <c r="AT8" s="620"/>
      <c r="AU8" s="620"/>
      <c r="AV8" s="620"/>
      <c r="AW8" s="620"/>
      <c r="AX8" s="620"/>
      <c r="AY8" s="620"/>
      <c r="AZ8" s="620"/>
      <c r="BA8" s="620"/>
      <c r="BB8" s="620"/>
      <c r="BC8" s="620"/>
      <c r="BD8" s="620"/>
      <c r="BE8" s="620"/>
      <c r="BF8" s="621"/>
      <c r="BG8" s="622">
        <v>95922</v>
      </c>
      <c r="BH8" s="623"/>
      <c r="BI8" s="623"/>
      <c r="BJ8" s="623"/>
      <c r="BK8" s="623"/>
      <c r="BL8" s="623"/>
      <c r="BM8" s="623"/>
      <c r="BN8" s="624"/>
      <c r="BO8" s="649">
        <v>1.3</v>
      </c>
      <c r="BP8" s="649"/>
      <c r="BQ8" s="649"/>
      <c r="BR8" s="649"/>
      <c r="BS8" s="650" t="s">
        <v>68</v>
      </c>
      <c r="BT8" s="650"/>
      <c r="BU8" s="650"/>
      <c r="BV8" s="650"/>
      <c r="BW8" s="650"/>
      <c r="BX8" s="650"/>
      <c r="BY8" s="650"/>
      <c r="BZ8" s="650"/>
      <c r="CA8" s="650"/>
      <c r="CB8" s="708"/>
      <c r="CD8" s="656" t="s">
        <v>181</v>
      </c>
      <c r="CE8" s="657"/>
      <c r="CF8" s="657"/>
      <c r="CG8" s="657"/>
      <c r="CH8" s="657"/>
      <c r="CI8" s="657"/>
      <c r="CJ8" s="657"/>
      <c r="CK8" s="657"/>
      <c r="CL8" s="657"/>
      <c r="CM8" s="657"/>
      <c r="CN8" s="657"/>
      <c r="CO8" s="657"/>
      <c r="CP8" s="657"/>
      <c r="CQ8" s="658"/>
      <c r="CR8" s="622">
        <v>11260523</v>
      </c>
      <c r="CS8" s="623"/>
      <c r="CT8" s="623"/>
      <c r="CU8" s="623"/>
      <c r="CV8" s="623"/>
      <c r="CW8" s="623"/>
      <c r="CX8" s="623"/>
      <c r="CY8" s="624"/>
      <c r="CZ8" s="649">
        <v>32.6</v>
      </c>
      <c r="DA8" s="649"/>
      <c r="DB8" s="649"/>
      <c r="DC8" s="649"/>
      <c r="DD8" s="628">
        <v>376117</v>
      </c>
      <c r="DE8" s="623"/>
      <c r="DF8" s="623"/>
      <c r="DG8" s="623"/>
      <c r="DH8" s="623"/>
      <c r="DI8" s="623"/>
      <c r="DJ8" s="623"/>
      <c r="DK8" s="623"/>
      <c r="DL8" s="623"/>
      <c r="DM8" s="623"/>
      <c r="DN8" s="623"/>
      <c r="DO8" s="623"/>
      <c r="DP8" s="624"/>
      <c r="DQ8" s="628">
        <v>4684433</v>
      </c>
      <c r="DR8" s="623"/>
      <c r="DS8" s="623"/>
      <c r="DT8" s="623"/>
      <c r="DU8" s="623"/>
      <c r="DV8" s="623"/>
      <c r="DW8" s="623"/>
      <c r="DX8" s="623"/>
      <c r="DY8" s="623"/>
      <c r="DZ8" s="623"/>
      <c r="EA8" s="623"/>
      <c r="EB8" s="623"/>
      <c r="EC8" s="666"/>
    </row>
    <row r="9" spans="2:143" ht="11.25" customHeight="1" x14ac:dyDescent="0.15">
      <c r="B9" s="619" t="s">
        <v>182</v>
      </c>
      <c r="C9" s="620"/>
      <c r="D9" s="620"/>
      <c r="E9" s="620"/>
      <c r="F9" s="620"/>
      <c r="G9" s="620"/>
      <c r="H9" s="620"/>
      <c r="I9" s="620"/>
      <c r="J9" s="620"/>
      <c r="K9" s="620"/>
      <c r="L9" s="620"/>
      <c r="M9" s="620"/>
      <c r="N9" s="620"/>
      <c r="O9" s="620"/>
      <c r="P9" s="620"/>
      <c r="Q9" s="621"/>
      <c r="R9" s="622">
        <v>75816</v>
      </c>
      <c r="S9" s="623"/>
      <c r="T9" s="623"/>
      <c r="U9" s="623"/>
      <c r="V9" s="623"/>
      <c r="W9" s="623"/>
      <c r="X9" s="623"/>
      <c r="Y9" s="624"/>
      <c r="Z9" s="649">
        <v>0.2</v>
      </c>
      <c r="AA9" s="649"/>
      <c r="AB9" s="649"/>
      <c r="AC9" s="649"/>
      <c r="AD9" s="650">
        <v>75816</v>
      </c>
      <c r="AE9" s="650"/>
      <c r="AF9" s="650"/>
      <c r="AG9" s="650"/>
      <c r="AH9" s="650"/>
      <c r="AI9" s="650"/>
      <c r="AJ9" s="650"/>
      <c r="AK9" s="650"/>
      <c r="AL9" s="625">
        <v>0.5</v>
      </c>
      <c r="AM9" s="626"/>
      <c r="AN9" s="626"/>
      <c r="AO9" s="651"/>
      <c r="AP9" s="619" t="s">
        <v>183</v>
      </c>
      <c r="AQ9" s="620"/>
      <c r="AR9" s="620"/>
      <c r="AS9" s="620"/>
      <c r="AT9" s="620"/>
      <c r="AU9" s="620"/>
      <c r="AV9" s="620"/>
      <c r="AW9" s="620"/>
      <c r="AX9" s="620"/>
      <c r="AY9" s="620"/>
      <c r="AZ9" s="620"/>
      <c r="BA9" s="620"/>
      <c r="BB9" s="620"/>
      <c r="BC9" s="620"/>
      <c r="BD9" s="620"/>
      <c r="BE9" s="620"/>
      <c r="BF9" s="621"/>
      <c r="BG9" s="622">
        <v>2395325</v>
      </c>
      <c r="BH9" s="623"/>
      <c r="BI9" s="623"/>
      <c r="BJ9" s="623"/>
      <c r="BK9" s="623"/>
      <c r="BL9" s="623"/>
      <c r="BM9" s="623"/>
      <c r="BN9" s="624"/>
      <c r="BO9" s="649">
        <v>33.299999999999997</v>
      </c>
      <c r="BP9" s="649"/>
      <c r="BQ9" s="649"/>
      <c r="BR9" s="649"/>
      <c r="BS9" s="650" t="s">
        <v>76</v>
      </c>
      <c r="BT9" s="650"/>
      <c r="BU9" s="650"/>
      <c r="BV9" s="650"/>
      <c r="BW9" s="650"/>
      <c r="BX9" s="650"/>
      <c r="BY9" s="650"/>
      <c r="BZ9" s="650"/>
      <c r="CA9" s="650"/>
      <c r="CB9" s="708"/>
      <c r="CD9" s="656" t="s">
        <v>184</v>
      </c>
      <c r="CE9" s="657"/>
      <c r="CF9" s="657"/>
      <c r="CG9" s="657"/>
      <c r="CH9" s="657"/>
      <c r="CI9" s="657"/>
      <c r="CJ9" s="657"/>
      <c r="CK9" s="657"/>
      <c r="CL9" s="657"/>
      <c r="CM9" s="657"/>
      <c r="CN9" s="657"/>
      <c r="CO9" s="657"/>
      <c r="CP9" s="657"/>
      <c r="CQ9" s="658"/>
      <c r="CR9" s="622">
        <v>2803568</v>
      </c>
      <c r="CS9" s="623"/>
      <c r="CT9" s="623"/>
      <c r="CU9" s="623"/>
      <c r="CV9" s="623"/>
      <c r="CW9" s="623"/>
      <c r="CX9" s="623"/>
      <c r="CY9" s="624"/>
      <c r="CZ9" s="649">
        <v>8.1</v>
      </c>
      <c r="DA9" s="649"/>
      <c r="DB9" s="649"/>
      <c r="DC9" s="649"/>
      <c r="DD9" s="628">
        <v>122939</v>
      </c>
      <c r="DE9" s="623"/>
      <c r="DF9" s="623"/>
      <c r="DG9" s="623"/>
      <c r="DH9" s="623"/>
      <c r="DI9" s="623"/>
      <c r="DJ9" s="623"/>
      <c r="DK9" s="623"/>
      <c r="DL9" s="623"/>
      <c r="DM9" s="623"/>
      <c r="DN9" s="623"/>
      <c r="DO9" s="623"/>
      <c r="DP9" s="624"/>
      <c r="DQ9" s="628">
        <v>2031989</v>
      </c>
      <c r="DR9" s="623"/>
      <c r="DS9" s="623"/>
      <c r="DT9" s="623"/>
      <c r="DU9" s="623"/>
      <c r="DV9" s="623"/>
      <c r="DW9" s="623"/>
      <c r="DX9" s="623"/>
      <c r="DY9" s="623"/>
      <c r="DZ9" s="623"/>
      <c r="EA9" s="623"/>
      <c r="EB9" s="623"/>
      <c r="EC9" s="666"/>
    </row>
    <row r="10" spans="2:143" ht="11.25" customHeight="1" x14ac:dyDescent="0.15">
      <c r="B10" s="619" t="s">
        <v>185</v>
      </c>
      <c r="C10" s="620"/>
      <c r="D10" s="620"/>
      <c r="E10" s="620"/>
      <c r="F10" s="620"/>
      <c r="G10" s="620"/>
      <c r="H10" s="620"/>
      <c r="I10" s="620"/>
      <c r="J10" s="620"/>
      <c r="K10" s="620"/>
      <c r="L10" s="620"/>
      <c r="M10" s="620"/>
      <c r="N10" s="620"/>
      <c r="O10" s="620"/>
      <c r="P10" s="620"/>
      <c r="Q10" s="621"/>
      <c r="R10" s="622" t="s">
        <v>68</v>
      </c>
      <c r="S10" s="623"/>
      <c r="T10" s="623"/>
      <c r="U10" s="623"/>
      <c r="V10" s="623"/>
      <c r="W10" s="623"/>
      <c r="X10" s="623"/>
      <c r="Y10" s="624"/>
      <c r="Z10" s="649" t="s">
        <v>68</v>
      </c>
      <c r="AA10" s="649"/>
      <c r="AB10" s="649"/>
      <c r="AC10" s="649"/>
      <c r="AD10" s="650" t="s">
        <v>76</v>
      </c>
      <c r="AE10" s="650"/>
      <c r="AF10" s="650"/>
      <c r="AG10" s="650"/>
      <c r="AH10" s="650"/>
      <c r="AI10" s="650"/>
      <c r="AJ10" s="650"/>
      <c r="AK10" s="650"/>
      <c r="AL10" s="625" t="s">
        <v>76</v>
      </c>
      <c r="AM10" s="626"/>
      <c r="AN10" s="626"/>
      <c r="AO10" s="651"/>
      <c r="AP10" s="619" t="s">
        <v>186</v>
      </c>
      <c r="AQ10" s="620"/>
      <c r="AR10" s="620"/>
      <c r="AS10" s="620"/>
      <c r="AT10" s="620"/>
      <c r="AU10" s="620"/>
      <c r="AV10" s="620"/>
      <c r="AW10" s="620"/>
      <c r="AX10" s="620"/>
      <c r="AY10" s="620"/>
      <c r="AZ10" s="620"/>
      <c r="BA10" s="620"/>
      <c r="BB10" s="620"/>
      <c r="BC10" s="620"/>
      <c r="BD10" s="620"/>
      <c r="BE10" s="620"/>
      <c r="BF10" s="621"/>
      <c r="BG10" s="622">
        <v>157805</v>
      </c>
      <c r="BH10" s="623"/>
      <c r="BI10" s="623"/>
      <c r="BJ10" s="623"/>
      <c r="BK10" s="623"/>
      <c r="BL10" s="623"/>
      <c r="BM10" s="623"/>
      <c r="BN10" s="624"/>
      <c r="BO10" s="649">
        <v>2.2000000000000002</v>
      </c>
      <c r="BP10" s="649"/>
      <c r="BQ10" s="649"/>
      <c r="BR10" s="649"/>
      <c r="BS10" s="650">
        <v>26651</v>
      </c>
      <c r="BT10" s="650"/>
      <c r="BU10" s="650"/>
      <c r="BV10" s="650"/>
      <c r="BW10" s="650"/>
      <c r="BX10" s="650"/>
      <c r="BY10" s="650"/>
      <c r="BZ10" s="650"/>
      <c r="CA10" s="650"/>
      <c r="CB10" s="708"/>
      <c r="CD10" s="656" t="s">
        <v>187</v>
      </c>
      <c r="CE10" s="657"/>
      <c r="CF10" s="657"/>
      <c r="CG10" s="657"/>
      <c r="CH10" s="657"/>
      <c r="CI10" s="657"/>
      <c r="CJ10" s="657"/>
      <c r="CK10" s="657"/>
      <c r="CL10" s="657"/>
      <c r="CM10" s="657"/>
      <c r="CN10" s="657"/>
      <c r="CO10" s="657"/>
      <c r="CP10" s="657"/>
      <c r="CQ10" s="658"/>
      <c r="CR10" s="622">
        <v>662</v>
      </c>
      <c r="CS10" s="623"/>
      <c r="CT10" s="623"/>
      <c r="CU10" s="623"/>
      <c r="CV10" s="623"/>
      <c r="CW10" s="623"/>
      <c r="CX10" s="623"/>
      <c r="CY10" s="624"/>
      <c r="CZ10" s="649">
        <v>0</v>
      </c>
      <c r="DA10" s="649"/>
      <c r="DB10" s="649"/>
      <c r="DC10" s="649"/>
      <c r="DD10" s="628" t="s">
        <v>76</v>
      </c>
      <c r="DE10" s="623"/>
      <c r="DF10" s="623"/>
      <c r="DG10" s="623"/>
      <c r="DH10" s="623"/>
      <c r="DI10" s="623"/>
      <c r="DJ10" s="623"/>
      <c r="DK10" s="623"/>
      <c r="DL10" s="623"/>
      <c r="DM10" s="623"/>
      <c r="DN10" s="623"/>
      <c r="DO10" s="623"/>
      <c r="DP10" s="624"/>
      <c r="DQ10" s="628">
        <v>662</v>
      </c>
      <c r="DR10" s="623"/>
      <c r="DS10" s="623"/>
      <c r="DT10" s="623"/>
      <c r="DU10" s="623"/>
      <c r="DV10" s="623"/>
      <c r="DW10" s="623"/>
      <c r="DX10" s="623"/>
      <c r="DY10" s="623"/>
      <c r="DZ10" s="623"/>
      <c r="EA10" s="623"/>
      <c r="EB10" s="623"/>
      <c r="EC10" s="666"/>
    </row>
    <row r="11" spans="2:143" ht="11.25" customHeight="1" x14ac:dyDescent="0.15">
      <c r="B11" s="619" t="s">
        <v>188</v>
      </c>
      <c r="C11" s="620"/>
      <c r="D11" s="620"/>
      <c r="E11" s="620"/>
      <c r="F11" s="620"/>
      <c r="G11" s="620"/>
      <c r="H11" s="620"/>
      <c r="I11" s="620"/>
      <c r="J11" s="620"/>
      <c r="K11" s="620"/>
      <c r="L11" s="620"/>
      <c r="M11" s="620"/>
      <c r="N11" s="620"/>
      <c r="O11" s="620"/>
      <c r="P11" s="620"/>
      <c r="Q11" s="621"/>
      <c r="R11" s="622">
        <v>1265298</v>
      </c>
      <c r="S11" s="623"/>
      <c r="T11" s="623"/>
      <c r="U11" s="623"/>
      <c r="V11" s="623"/>
      <c r="W11" s="623"/>
      <c r="X11" s="623"/>
      <c r="Y11" s="624"/>
      <c r="Z11" s="625">
        <v>3.5</v>
      </c>
      <c r="AA11" s="626"/>
      <c r="AB11" s="626"/>
      <c r="AC11" s="627"/>
      <c r="AD11" s="628">
        <v>1265298</v>
      </c>
      <c r="AE11" s="623"/>
      <c r="AF11" s="623"/>
      <c r="AG11" s="623"/>
      <c r="AH11" s="623"/>
      <c r="AI11" s="623"/>
      <c r="AJ11" s="623"/>
      <c r="AK11" s="624"/>
      <c r="AL11" s="625">
        <v>9.1</v>
      </c>
      <c r="AM11" s="626"/>
      <c r="AN11" s="626"/>
      <c r="AO11" s="651"/>
      <c r="AP11" s="619" t="s">
        <v>189</v>
      </c>
      <c r="AQ11" s="620"/>
      <c r="AR11" s="620"/>
      <c r="AS11" s="620"/>
      <c r="AT11" s="620"/>
      <c r="AU11" s="620"/>
      <c r="AV11" s="620"/>
      <c r="AW11" s="620"/>
      <c r="AX11" s="620"/>
      <c r="AY11" s="620"/>
      <c r="AZ11" s="620"/>
      <c r="BA11" s="620"/>
      <c r="BB11" s="620"/>
      <c r="BC11" s="620"/>
      <c r="BD11" s="620"/>
      <c r="BE11" s="620"/>
      <c r="BF11" s="621"/>
      <c r="BG11" s="622">
        <v>485153</v>
      </c>
      <c r="BH11" s="623"/>
      <c r="BI11" s="623"/>
      <c r="BJ11" s="623"/>
      <c r="BK11" s="623"/>
      <c r="BL11" s="623"/>
      <c r="BM11" s="623"/>
      <c r="BN11" s="624"/>
      <c r="BO11" s="649">
        <v>6.7</v>
      </c>
      <c r="BP11" s="649"/>
      <c r="BQ11" s="649"/>
      <c r="BR11" s="649"/>
      <c r="BS11" s="650">
        <v>134468</v>
      </c>
      <c r="BT11" s="650"/>
      <c r="BU11" s="650"/>
      <c r="BV11" s="650"/>
      <c r="BW11" s="650"/>
      <c r="BX11" s="650"/>
      <c r="BY11" s="650"/>
      <c r="BZ11" s="650"/>
      <c r="CA11" s="650"/>
      <c r="CB11" s="708"/>
      <c r="CD11" s="656" t="s">
        <v>190</v>
      </c>
      <c r="CE11" s="657"/>
      <c r="CF11" s="657"/>
      <c r="CG11" s="657"/>
      <c r="CH11" s="657"/>
      <c r="CI11" s="657"/>
      <c r="CJ11" s="657"/>
      <c r="CK11" s="657"/>
      <c r="CL11" s="657"/>
      <c r="CM11" s="657"/>
      <c r="CN11" s="657"/>
      <c r="CO11" s="657"/>
      <c r="CP11" s="657"/>
      <c r="CQ11" s="658"/>
      <c r="CR11" s="622">
        <v>574204</v>
      </c>
      <c r="CS11" s="623"/>
      <c r="CT11" s="623"/>
      <c r="CU11" s="623"/>
      <c r="CV11" s="623"/>
      <c r="CW11" s="623"/>
      <c r="CX11" s="623"/>
      <c r="CY11" s="624"/>
      <c r="CZ11" s="649">
        <v>1.7</v>
      </c>
      <c r="DA11" s="649"/>
      <c r="DB11" s="649"/>
      <c r="DC11" s="649"/>
      <c r="DD11" s="628">
        <v>162605</v>
      </c>
      <c r="DE11" s="623"/>
      <c r="DF11" s="623"/>
      <c r="DG11" s="623"/>
      <c r="DH11" s="623"/>
      <c r="DI11" s="623"/>
      <c r="DJ11" s="623"/>
      <c r="DK11" s="623"/>
      <c r="DL11" s="623"/>
      <c r="DM11" s="623"/>
      <c r="DN11" s="623"/>
      <c r="DO11" s="623"/>
      <c r="DP11" s="624"/>
      <c r="DQ11" s="628">
        <v>285550</v>
      </c>
      <c r="DR11" s="623"/>
      <c r="DS11" s="623"/>
      <c r="DT11" s="623"/>
      <c r="DU11" s="623"/>
      <c r="DV11" s="623"/>
      <c r="DW11" s="623"/>
      <c r="DX11" s="623"/>
      <c r="DY11" s="623"/>
      <c r="DZ11" s="623"/>
      <c r="EA11" s="623"/>
      <c r="EB11" s="623"/>
      <c r="EC11" s="666"/>
    </row>
    <row r="12" spans="2:143" ht="11.25" customHeight="1" x14ac:dyDescent="0.15">
      <c r="B12" s="619" t="s">
        <v>191</v>
      </c>
      <c r="C12" s="620"/>
      <c r="D12" s="620"/>
      <c r="E12" s="620"/>
      <c r="F12" s="620"/>
      <c r="G12" s="620"/>
      <c r="H12" s="620"/>
      <c r="I12" s="620"/>
      <c r="J12" s="620"/>
      <c r="K12" s="620"/>
      <c r="L12" s="620"/>
      <c r="M12" s="620"/>
      <c r="N12" s="620"/>
      <c r="O12" s="620"/>
      <c r="P12" s="620"/>
      <c r="Q12" s="621"/>
      <c r="R12" s="622">
        <v>44100</v>
      </c>
      <c r="S12" s="623"/>
      <c r="T12" s="623"/>
      <c r="U12" s="623"/>
      <c r="V12" s="623"/>
      <c r="W12" s="623"/>
      <c r="X12" s="623"/>
      <c r="Y12" s="624"/>
      <c r="Z12" s="649">
        <v>0.1</v>
      </c>
      <c r="AA12" s="649"/>
      <c r="AB12" s="649"/>
      <c r="AC12" s="649"/>
      <c r="AD12" s="650">
        <v>44100</v>
      </c>
      <c r="AE12" s="650"/>
      <c r="AF12" s="650"/>
      <c r="AG12" s="650"/>
      <c r="AH12" s="650"/>
      <c r="AI12" s="650"/>
      <c r="AJ12" s="650"/>
      <c r="AK12" s="650"/>
      <c r="AL12" s="625">
        <v>0.3</v>
      </c>
      <c r="AM12" s="626"/>
      <c r="AN12" s="626"/>
      <c r="AO12" s="651"/>
      <c r="AP12" s="619" t="s">
        <v>192</v>
      </c>
      <c r="AQ12" s="620"/>
      <c r="AR12" s="620"/>
      <c r="AS12" s="620"/>
      <c r="AT12" s="620"/>
      <c r="AU12" s="620"/>
      <c r="AV12" s="620"/>
      <c r="AW12" s="620"/>
      <c r="AX12" s="620"/>
      <c r="AY12" s="620"/>
      <c r="AZ12" s="620"/>
      <c r="BA12" s="620"/>
      <c r="BB12" s="620"/>
      <c r="BC12" s="620"/>
      <c r="BD12" s="620"/>
      <c r="BE12" s="620"/>
      <c r="BF12" s="621"/>
      <c r="BG12" s="622">
        <v>3505382</v>
      </c>
      <c r="BH12" s="623"/>
      <c r="BI12" s="623"/>
      <c r="BJ12" s="623"/>
      <c r="BK12" s="623"/>
      <c r="BL12" s="623"/>
      <c r="BM12" s="623"/>
      <c r="BN12" s="624"/>
      <c r="BO12" s="649">
        <v>48.7</v>
      </c>
      <c r="BP12" s="649"/>
      <c r="BQ12" s="649"/>
      <c r="BR12" s="649"/>
      <c r="BS12" s="650" t="s">
        <v>68</v>
      </c>
      <c r="BT12" s="650"/>
      <c r="BU12" s="650"/>
      <c r="BV12" s="650"/>
      <c r="BW12" s="650"/>
      <c r="BX12" s="650"/>
      <c r="BY12" s="650"/>
      <c r="BZ12" s="650"/>
      <c r="CA12" s="650"/>
      <c r="CB12" s="708"/>
      <c r="CD12" s="656" t="s">
        <v>193</v>
      </c>
      <c r="CE12" s="657"/>
      <c r="CF12" s="657"/>
      <c r="CG12" s="657"/>
      <c r="CH12" s="657"/>
      <c r="CI12" s="657"/>
      <c r="CJ12" s="657"/>
      <c r="CK12" s="657"/>
      <c r="CL12" s="657"/>
      <c r="CM12" s="657"/>
      <c r="CN12" s="657"/>
      <c r="CO12" s="657"/>
      <c r="CP12" s="657"/>
      <c r="CQ12" s="658"/>
      <c r="CR12" s="622">
        <v>690191</v>
      </c>
      <c r="CS12" s="623"/>
      <c r="CT12" s="623"/>
      <c r="CU12" s="623"/>
      <c r="CV12" s="623"/>
      <c r="CW12" s="623"/>
      <c r="CX12" s="623"/>
      <c r="CY12" s="624"/>
      <c r="CZ12" s="649">
        <v>2</v>
      </c>
      <c r="DA12" s="649"/>
      <c r="DB12" s="649"/>
      <c r="DC12" s="649"/>
      <c r="DD12" s="628">
        <v>199</v>
      </c>
      <c r="DE12" s="623"/>
      <c r="DF12" s="623"/>
      <c r="DG12" s="623"/>
      <c r="DH12" s="623"/>
      <c r="DI12" s="623"/>
      <c r="DJ12" s="623"/>
      <c r="DK12" s="623"/>
      <c r="DL12" s="623"/>
      <c r="DM12" s="623"/>
      <c r="DN12" s="623"/>
      <c r="DO12" s="623"/>
      <c r="DP12" s="624"/>
      <c r="DQ12" s="628">
        <v>589472</v>
      </c>
      <c r="DR12" s="623"/>
      <c r="DS12" s="623"/>
      <c r="DT12" s="623"/>
      <c r="DU12" s="623"/>
      <c r="DV12" s="623"/>
      <c r="DW12" s="623"/>
      <c r="DX12" s="623"/>
      <c r="DY12" s="623"/>
      <c r="DZ12" s="623"/>
      <c r="EA12" s="623"/>
      <c r="EB12" s="623"/>
      <c r="EC12" s="666"/>
    </row>
    <row r="13" spans="2:143" ht="11.25" customHeight="1" x14ac:dyDescent="0.15">
      <c r="B13" s="619" t="s">
        <v>194</v>
      </c>
      <c r="C13" s="620"/>
      <c r="D13" s="620"/>
      <c r="E13" s="620"/>
      <c r="F13" s="620"/>
      <c r="G13" s="620"/>
      <c r="H13" s="620"/>
      <c r="I13" s="620"/>
      <c r="J13" s="620"/>
      <c r="K13" s="620"/>
      <c r="L13" s="620"/>
      <c r="M13" s="620"/>
      <c r="N13" s="620"/>
      <c r="O13" s="620"/>
      <c r="P13" s="620"/>
      <c r="Q13" s="621"/>
      <c r="R13" s="622" t="s">
        <v>68</v>
      </c>
      <c r="S13" s="623"/>
      <c r="T13" s="623"/>
      <c r="U13" s="623"/>
      <c r="V13" s="623"/>
      <c r="W13" s="623"/>
      <c r="X13" s="623"/>
      <c r="Y13" s="624"/>
      <c r="Z13" s="649" t="s">
        <v>68</v>
      </c>
      <c r="AA13" s="649"/>
      <c r="AB13" s="649"/>
      <c r="AC13" s="649"/>
      <c r="AD13" s="650" t="s">
        <v>76</v>
      </c>
      <c r="AE13" s="650"/>
      <c r="AF13" s="650"/>
      <c r="AG13" s="650"/>
      <c r="AH13" s="650"/>
      <c r="AI13" s="650"/>
      <c r="AJ13" s="650"/>
      <c r="AK13" s="650"/>
      <c r="AL13" s="625" t="s">
        <v>68</v>
      </c>
      <c r="AM13" s="626"/>
      <c r="AN13" s="626"/>
      <c r="AO13" s="651"/>
      <c r="AP13" s="619" t="s">
        <v>195</v>
      </c>
      <c r="AQ13" s="620"/>
      <c r="AR13" s="620"/>
      <c r="AS13" s="620"/>
      <c r="AT13" s="620"/>
      <c r="AU13" s="620"/>
      <c r="AV13" s="620"/>
      <c r="AW13" s="620"/>
      <c r="AX13" s="620"/>
      <c r="AY13" s="620"/>
      <c r="AZ13" s="620"/>
      <c r="BA13" s="620"/>
      <c r="BB13" s="620"/>
      <c r="BC13" s="620"/>
      <c r="BD13" s="620"/>
      <c r="BE13" s="620"/>
      <c r="BF13" s="621"/>
      <c r="BG13" s="622">
        <v>3500479</v>
      </c>
      <c r="BH13" s="623"/>
      <c r="BI13" s="623"/>
      <c r="BJ13" s="623"/>
      <c r="BK13" s="623"/>
      <c r="BL13" s="623"/>
      <c r="BM13" s="623"/>
      <c r="BN13" s="624"/>
      <c r="BO13" s="649">
        <v>48.7</v>
      </c>
      <c r="BP13" s="649"/>
      <c r="BQ13" s="649"/>
      <c r="BR13" s="649"/>
      <c r="BS13" s="650" t="s">
        <v>68</v>
      </c>
      <c r="BT13" s="650"/>
      <c r="BU13" s="650"/>
      <c r="BV13" s="650"/>
      <c r="BW13" s="650"/>
      <c r="BX13" s="650"/>
      <c r="BY13" s="650"/>
      <c r="BZ13" s="650"/>
      <c r="CA13" s="650"/>
      <c r="CB13" s="708"/>
      <c r="CD13" s="656" t="s">
        <v>196</v>
      </c>
      <c r="CE13" s="657"/>
      <c r="CF13" s="657"/>
      <c r="CG13" s="657"/>
      <c r="CH13" s="657"/>
      <c r="CI13" s="657"/>
      <c r="CJ13" s="657"/>
      <c r="CK13" s="657"/>
      <c r="CL13" s="657"/>
      <c r="CM13" s="657"/>
      <c r="CN13" s="657"/>
      <c r="CO13" s="657"/>
      <c r="CP13" s="657"/>
      <c r="CQ13" s="658"/>
      <c r="CR13" s="622">
        <v>2409399</v>
      </c>
      <c r="CS13" s="623"/>
      <c r="CT13" s="623"/>
      <c r="CU13" s="623"/>
      <c r="CV13" s="623"/>
      <c r="CW13" s="623"/>
      <c r="CX13" s="623"/>
      <c r="CY13" s="624"/>
      <c r="CZ13" s="649">
        <v>7</v>
      </c>
      <c r="DA13" s="649"/>
      <c r="DB13" s="649"/>
      <c r="DC13" s="649"/>
      <c r="DD13" s="628">
        <v>1050770</v>
      </c>
      <c r="DE13" s="623"/>
      <c r="DF13" s="623"/>
      <c r="DG13" s="623"/>
      <c r="DH13" s="623"/>
      <c r="DI13" s="623"/>
      <c r="DJ13" s="623"/>
      <c r="DK13" s="623"/>
      <c r="DL13" s="623"/>
      <c r="DM13" s="623"/>
      <c r="DN13" s="623"/>
      <c r="DO13" s="623"/>
      <c r="DP13" s="624"/>
      <c r="DQ13" s="628">
        <v>1170082</v>
      </c>
      <c r="DR13" s="623"/>
      <c r="DS13" s="623"/>
      <c r="DT13" s="623"/>
      <c r="DU13" s="623"/>
      <c r="DV13" s="623"/>
      <c r="DW13" s="623"/>
      <c r="DX13" s="623"/>
      <c r="DY13" s="623"/>
      <c r="DZ13" s="623"/>
      <c r="EA13" s="623"/>
      <c r="EB13" s="623"/>
      <c r="EC13" s="666"/>
    </row>
    <row r="14" spans="2:143" ht="11.25" customHeight="1" x14ac:dyDescent="0.15">
      <c r="B14" s="619" t="s">
        <v>197</v>
      </c>
      <c r="C14" s="620"/>
      <c r="D14" s="620"/>
      <c r="E14" s="620"/>
      <c r="F14" s="620"/>
      <c r="G14" s="620"/>
      <c r="H14" s="620"/>
      <c r="I14" s="620"/>
      <c r="J14" s="620"/>
      <c r="K14" s="620"/>
      <c r="L14" s="620"/>
      <c r="M14" s="620"/>
      <c r="N14" s="620"/>
      <c r="O14" s="620"/>
      <c r="P14" s="620"/>
      <c r="Q14" s="621"/>
      <c r="R14" s="622" t="s">
        <v>68</v>
      </c>
      <c r="S14" s="623"/>
      <c r="T14" s="623"/>
      <c r="U14" s="623"/>
      <c r="V14" s="623"/>
      <c r="W14" s="623"/>
      <c r="X14" s="623"/>
      <c r="Y14" s="624"/>
      <c r="Z14" s="649" t="s">
        <v>68</v>
      </c>
      <c r="AA14" s="649"/>
      <c r="AB14" s="649"/>
      <c r="AC14" s="649"/>
      <c r="AD14" s="650" t="s">
        <v>68</v>
      </c>
      <c r="AE14" s="650"/>
      <c r="AF14" s="650"/>
      <c r="AG14" s="650"/>
      <c r="AH14" s="650"/>
      <c r="AI14" s="650"/>
      <c r="AJ14" s="650"/>
      <c r="AK14" s="650"/>
      <c r="AL14" s="625" t="s">
        <v>68</v>
      </c>
      <c r="AM14" s="626"/>
      <c r="AN14" s="626"/>
      <c r="AO14" s="651"/>
      <c r="AP14" s="619" t="s">
        <v>198</v>
      </c>
      <c r="AQ14" s="620"/>
      <c r="AR14" s="620"/>
      <c r="AS14" s="620"/>
      <c r="AT14" s="620"/>
      <c r="AU14" s="620"/>
      <c r="AV14" s="620"/>
      <c r="AW14" s="620"/>
      <c r="AX14" s="620"/>
      <c r="AY14" s="620"/>
      <c r="AZ14" s="620"/>
      <c r="BA14" s="620"/>
      <c r="BB14" s="620"/>
      <c r="BC14" s="620"/>
      <c r="BD14" s="620"/>
      <c r="BE14" s="620"/>
      <c r="BF14" s="621"/>
      <c r="BG14" s="622">
        <v>211849</v>
      </c>
      <c r="BH14" s="623"/>
      <c r="BI14" s="623"/>
      <c r="BJ14" s="623"/>
      <c r="BK14" s="623"/>
      <c r="BL14" s="623"/>
      <c r="BM14" s="623"/>
      <c r="BN14" s="624"/>
      <c r="BO14" s="649">
        <v>2.9</v>
      </c>
      <c r="BP14" s="649"/>
      <c r="BQ14" s="649"/>
      <c r="BR14" s="649"/>
      <c r="BS14" s="650">
        <v>11141</v>
      </c>
      <c r="BT14" s="650"/>
      <c r="BU14" s="650"/>
      <c r="BV14" s="650"/>
      <c r="BW14" s="650"/>
      <c r="BX14" s="650"/>
      <c r="BY14" s="650"/>
      <c r="BZ14" s="650"/>
      <c r="CA14" s="650"/>
      <c r="CB14" s="708"/>
      <c r="CD14" s="656" t="s">
        <v>199</v>
      </c>
      <c r="CE14" s="657"/>
      <c r="CF14" s="657"/>
      <c r="CG14" s="657"/>
      <c r="CH14" s="657"/>
      <c r="CI14" s="657"/>
      <c r="CJ14" s="657"/>
      <c r="CK14" s="657"/>
      <c r="CL14" s="657"/>
      <c r="CM14" s="657"/>
      <c r="CN14" s="657"/>
      <c r="CO14" s="657"/>
      <c r="CP14" s="657"/>
      <c r="CQ14" s="658"/>
      <c r="CR14" s="622">
        <v>822519</v>
      </c>
      <c r="CS14" s="623"/>
      <c r="CT14" s="623"/>
      <c r="CU14" s="623"/>
      <c r="CV14" s="623"/>
      <c r="CW14" s="623"/>
      <c r="CX14" s="623"/>
      <c r="CY14" s="624"/>
      <c r="CZ14" s="649">
        <v>2.4</v>
      </c>
      <c r="DA14" s="649"/>
      <c r="DB14" s="649"/>
      <c r="DC14" s="649"/>
      <c r="DD14" s="628">
        <v>82924</v>
      </c>
      <c r="DE14" s="623"/>
      <c r="DF14" s="623"/>
      <c r="DG14" s="623"/>
      <c r="DH14" s="623"/>
      <c r="DI14" s="623"/>
      <c r="DJ14" s="623"/>
      <c r="DK14" s="623"/>
      <c r="DL14" s="623"/>
      <c r="DM14" s="623"/>
      <c r="DN14" s="623"/>
      <c r="DO14" s="623"/>
      <c r="DP14" s="624"/>
      <c r="DQ14" s="628">
        <v>710441</v>
      </c>
      <c r="DR14" s="623"/>
      <c r="DS14" s="623"/>
      <c r="DT14" s="623"/>
      <c r="DU14" s="623"/>
      <c r="DV14" s="623"/>
      <c r="DW14" s="623"/>
      <c r="DX14" s="623"/>
      <c r="DY14" s="623"/>
      <c r="DZ14" s="623"/>
      <c r="EA14" s="623"/>
      <c r="EB14" s="623"/>
      <c r="EC14" s="666"/>
    </row>
    <row r="15" spans="2:143" ht="11.25" customHeight="1" x14ac:dyDescent="0.15">
      <c r="B15" s="619" t="s">
        <v>200</v>
      </c>
      <c r="C15" s="620"/>
      <c r="D15" s="620"/>
      <c r="E15" s="620"/>
      <c r="F15" s="620"/>
      <c r="G15" s="620"/>
      <c r="H15" s="620"/>
      <c r="I15" s="620"/>
      <c r="J15" s="620"/>
      <c r="K15" s="620"/>
      <c r="L15" s="620"/>
      <c r="M15" s="620"/>
      <c r="N15" s="620"/>
      <c r="O15" s="620"/>
      <c r="P15" s="620"/>
      <c r="Q15" s="621"/>
      <c r="R15" s="622" t="s">
        <v>68</v>
      </c>
      <c r="S15" s="623"/>
      <c r="T15" s="623"/>
      <c r="U15" s="623"/>
      <c r="V15" s="623"/>
      <c r="W15" s="623"/>
      <c r="X15" s="623"/>
      <c r="Y15" s="624"/>
      <c r="Z15" s="649" t="s">
        <v>76</v>
      </c>
      <c r="AA15" s="649"/>
      <c r="AB15" s="649"/>
      <c r="AC15" s="649"/>
      <c r="AD15" s="650" t="s">
        <v>68</v>
      </c>
      <c r="AE15" s="650"/>
      <c r="AF15" s="650"/>
      <c r="AG15" s="650"/>
      <c r="AH15" s="650"/>
      <c r="AI15" s="650"/>
      <c r="AJ15" s="650"/>
      <c r="AK15" s="650"/>
      <c r="AL15" s="625" t="s">
        <v>68</v>
      </c>
      <c r="AM15" s="626"/>
      <c r="AN15" s="626"/>
      <c r="AO15" s="651"/>
      <c r="AP15" s="619" t="s">
        <v>201</v>
      </c>
      <c r="AQ15" s="620"/>
      <c r="AR15" s="620"/>
      <c r="AS15" s="620"/>
      <c r="AT15" s="620"/>
      <c r="AU15" s="620"/>
      <c r="AV15" s="620"/>
      <c r="AW15" s="620"/>
      <c r="AX15" s="620"/>
      <c r="AY15" s="620"/>
      <c r="AZ15" s="620"/>
      <c r="BA15" s="620"/>
      <c r="BB15" s="620"/>
      <c r="BC15" s="620"/>
      <c r="BD15" s="620"/>
      <c r="BE15" s="620"/>
      <c r="BF15" s="621"/>
      <c r="BG15" s="622">
        <v>331015</v>
      </c>
      <c r="BH15" s="623"/>
      <c r="BI15" s="623"/>
      <c r="BJ15" s="623"/>
      <c r="BK15" s="623"/>
      <c r="BL15" s="623"/>
      <c r="BM15" s="623"/>
      <c r="BN15" s="624"/>
      <c r="BO15" s="649">
        <v>4.5999999999999996</v>
      </c>
      <c r="BP15" s="649"/>
      <c r="BQ15" s="649"/>
      <c r="BR15" s="649"/>
      <c r="BS15" s="650" t="s">
        <v>68</v>
      </c>
      <c r="BT15" s="650"/>
      <c r="BU15" s="650"/>
      <c r="BV15" s="650"/>
      <c r="BW15" s="650"/>
      <c r="BX15" s="650"/>
      <c r="BY15" s="650"/>
      <c r="BZ15" s="650"/>
      <c r="CA15" s="650"/>
      <c r="CB15" s="708"/>
      <c r="CD15" s="656" t="s">
        <v>202</v>
      </c>
      <c r="CE15" s="657"/>
      <c r="CF15" s="657"/>
      <c r="CG15" s="657"/>
      <c r="CH15" s="657"/>
      <c r="CI15" s="657"/>
      <c r="CJ15" s="657"/>
      <c r="CK15" s="657"/>
      <c r="CL15" s="657"/>
      <c r="CM15" s="657"/>
      <c r="CN15" s="657"/>
      <c r="CO15" s="657"/>
      <c r="CP15" s="657"/>
      <c r="CQ15" s="658"/>
      <c r="CR15" s="622">
        <v>2681072</v>
      </c>
      <c r="CS15" s="623"/>
      <c r="CT15" s="623"/>
      <c r="CU15" s="623"/>
      <c r="CV15" s="623"/>
      <c r="CW15" s="623"/>
      <c r="CX15" s="623"/>
      <c r="CY15" s="624"/>
      <c r="CZ15" s="649">
        <v>7.8</v>
      </c>
      <c r="DA15" s="649"/>
      <c r="DB15" s="649"/>
      <c r="DC15" s="649"/>
      <c r="DD15" s="628">
        <v>564144</v>
      </c>
      <c r="DE15" s="623"/>
      <c r="DF15" s="623"/>
      <c r="DG15" s="623"/>
      <c r="DH15" s="623"/>
      <c r="DI15" s="623"/>
      <c r="DJ15" s="623"/>
      <c r="DK15" s="623"/>
      <c r="DL15" s="623"/>
      <c r="DM15" s="623"/>
      <c r="DN15" s="623"/>
      <c r="DO15" s="623"/>
      <c r="DP15" s="624"/>
      <c r="DQ15" s="628">
        <v>1673650</v>
      </c>
      <c r="DR15" s="623"/>
      <c r="DS15" s="623"/>
      <c r="DT15" s="623"/>
      <c r="DU15" s="623"/>
      <c r="DV15" s="623"/>
      <c r="DW15" s="623"/>
      <c r="DX15" s="623"/>
      <c r="DY15" s="623"/>
      <c r="DZ15" s="623"/>
      <c r="EA15" s="623"/>
      <c r="EB15" s="623"/>
      <c r="EC15" s="666"/>
    </row>
    <row r="16" spans="2:143" ht="11.25" customHeight="1" x14ac:dyDescent="0.15">
      <c r="B16" s="619" t="s">
        <v>203</v>
      </c>
      <c r="C16" s="620"/>
      <c r="D16" s="620"/>
      <c r="E16" s="620"/>
      <c r="F16" s="620"/>
      <c r="G16" s="620"/>
      <c r="H16" s="620"/>
      <c r="I16" s="620"/>
      <c r="J16" s="620"/>
      <c r="K16" s="620"/>
      <c r="L16" s="620"/>
      <c r="M16" s="620"/>
      <c r="N16" s="620"/>
      <c r="O16" s="620"/>
      <c r="P16" s="620"/>
      <c r="Q16" s="621"/>
      <c r="R16" s="622">
        <v>11490</v>
      </c>
      <c r="S16" s="623"/>
      <c r="T16" s="623"/>
      <c r="U16" s="623"/>
      <c r="V16" s="623"/>
      <c r="W16" s="623"/>
      <c r="X16" s="623"/>
      <c r="Y16" s="624"/>
      <c r="Z16" s="649">
        <v>0</v>
      </c>
      <c r="AA16" s="649"/>
      <c r="AB16" s="649"/>
      <c r="AC16" s="649"/>
      <c r="AD16" s="650">
        <v>11490</v>
      </c>
      <c r="AE16" s="650"/>
      <c r="AF16" s="650"/>
      <c r="AG16" s="650"/>
      <c r="AH16" s="650"/>
      <c r="AI16" s="650"/>
      <c r="AJ16" s="650"/>
      <c r="AK16" s="650"/>
      <c r="AL16" s="625">
        <v>0.1</v>
      </c>
      <c r="AM16" s="626"/>
      <c r="AN16" s="626"/>
      <c r="AO16" s="651"/>
      <c r="AP16" s="619" t="s">
        <v>204</v>
      </c>
      <c r="AQ16" s="620"/>
      <c r="AR16" s="620"/>
      <c r="AS16" s="620"/>
      <c r="AT16" s="620"/>
      <c r="AU16" s="620"/>
      <c r="AV16" s="620"/>
      <c r="AW16" s="620"/>
      <c r="AX16" s="620"/>
      <c r="AY16" s="620"/>
      <c r="AZ16" s="620"/>
      <c r="BA16" s="620"/>
      <c r="BB16" s="620"/>
      <c r="BC16" s="620"/>
      <c r="BD16" s="620"/>
      <c r="BE16" s="620"/>
      <c r="BF16" s="621"/>
      <c r="BG16" s="622" t="s">
        <v>68</v>
      </c>
      <c r="BH16" s="623"/>
      <c r="BI16" s="623"/>
      <c r="BJ16" s="623"/>
      <c r="BK16" s="623"/>
      <c r="BL16" s="623"/>
      <c r="BM16" s="623"/>
      <c r="BN16" s="624"/>
      <c r="BO16" s="649" t="s">
        <v>76</v>
      </c>
      <c r="BP16" s="649"/>
      <c r="BQ16" s="649"/>
      <c r="BR16" s="649"/>
      <c r="BS16" s="650" t="s">
        <v>68</v>
      </c>
      <c r="BT16" s="650"/>
      <c r="BU16" s="650"/>
      <c r="BV16" s="650"/>
      <c r="BW16" s="650"/>
      <c r="BX16" s="650"/>
      <c r="BY16" s="650"/>
      <c r="BZ16" s="650"/>
      <c r="CA16" s="650"/>
      <c r="CB16" s="708"/>
      <c r="CD16" s="656" t="s">
        <v>205</v>
      </c>
      <c r="CE16" s="657"/>
      <c r="CF16" s="657"/>
      <c r="CG16" s="657"/>
      <c r="CH16" s="657"/>
      <c r="CI16" s="657"/>
      <c r="CJ16" s="657"/>
      <c r="CK16" s="657"/>
      <c r="CL16" s="657"/>
      <c r="CM16" s="657"/>
      <c r="CN16" s="657"/>
      <c r="CO16" s="657"/>
      <c r="CP16" s="657"/>
      <c r="CQ16" s="658"/>
      <c r="CR16" s="622" t="s">
        <v>68</v>
      </c>
      <c r="CS16" s="623"/>
      <c r="CT16" s="623"/>
      <c r="CU16" s="623"/>
      <c r="CV16" s="623"/>
      <c r="CW16" s="623"/>
      <c r="CX16" s="623"/>
      <c r="CY16" s="624"/>
      <c r="CZ16" s="649" t="s">
        <v>68</v>
      </c>
      <c r="DA16" s="649"/>
      <c r="DB16" s="649"/>
      <c r="DC16" s="649"/>
      <c r="DD16" s="628" t="s">
        <v>68</v>
      </c>
      <c r="DE16" s="623"/>
      <c r="DF16" s="623"/>
      <c r="DG16" s="623"/>
      <c r="DH16" s="623"/>
      <c r="DI16" s="623"/>
      <c r="DJ16" s="623"/>
      <c r="DK16" s="623"/>
      <c r="DL16" s="623"/>
      <c r="DM16" s="623"/>
      <c r="DN16" s="623"/>
      <c r="DO16" s="623"/>
      <c r="DP16" s="624"/>
      <c r="DQ16" s="628" t="s">
        <v>68</v>
      </c>
      <c r="DR16" s="623"/>
      <c r="DS16" s="623"/>
      <c r="DT16" s="623"/>
      <c r="DU16" s="623"/>
      <c r="DV16" s="623"/>
      <c r="DW16" s="623"/>
      <c r="DX16" s="623"/>
      <c r="DY16" s="623"/>
      <c r="DZ16" s="623"/>
      <c r="EA16" s="623"/>
      <c r="EB16" s="623"/>
      <c r="EC16" s="666"/>
    </row>
    <row r="17" spans="2:133" ht="11.25" customHeight="1" x14ac:dyDescent="0.15">
      <c r="B17" s="619" t="s">
        <v>206</v>
      </c>
      <c r="C17" s="620"/>
      <c r="D17" s="620"/>
      <c r="E17" s="620"/>
      <c r="F17" s="620"/>
      <c r="G17" s="620"/>
      <c r="H17" s="620"/>
      <c r="I17" s="620"/>
      <c r="J17" s="620"/>
      <c r="K17" s="620"/>
      <c r="L17" s="620"/>
      <c r="M17" s="620"/>
      <c r="N17" s="620"/>
      <c r="O17" s="620"/>
      <c r="P17" s="620"/>
      <c r="Q17" s="621"/>
      <c r="R17" s="622">
        <v>120119</v>
      </c>
      <c r="S17" s="623"/>
      <c r="T17" s="623"/>
      <c r="U17" s="623"/>
      <c r="V17" s="623"/>
      <c r="W17" s="623"/>
      <c r="X17" s="623"/>
      <c r="Y17" s="624"/>
      <c r="Z17" s="649">
        <v>0.3</v>
      </c>
      <c r="AA17" s="649"/>
      <c r="AB17" s="649"/>
      <c r="AC17" s="649"/>
      <c r="AD17" s="650">
        <v>120119</v>
      </c>
      <c r="AE17" s="650"/>
      <c r="AF17" s="650"/>
      <c r="AG17" s="650"/>
      <c r="AH17" s="650"/>
      <c r="AI17" s="650"/>
      <c r="AJ17" s="650"/>
      <c r="AK17" s="650"/>
      <c r="AL17" s="625">
        <v>0.9</v>
      </c>
      <c r="AM17" s="626"/>
      <c r="AN17" s="626"/>
      <c r="AO17" s="651"/>
      <c r="AP17" s="619" t="s">
        <v>207</v>
      </c>
      <c r="AQ17" s="620"/>
      <c r="AR17" s="620"/>
      <c r="AS17" s="620"/>
      <c r="AT17" s="620"/>
      <c r="AU17" s="620"/>
      <c r="AV17" s="620"/>
      <c r="AW17" s="620"/>
      <c r="AX17" s="620"/>
      <c r="AY17" s="620"/>
      <c r="AZ17" s="620"/>
      <c r="BA17" s="620"/>
      <c r="BB17" s="620"/>
      <c r="BC17" s="620"/>
      <c r="BD17" s="620"/>
      <c r="BE17" s="620"/>
      <c r="BF17" s="621"/>
      <c r="BG17" s="622" t="s">
        <v>68</v>
      </c>
      <c r="BH17" s="623"/>
      <c r="BI17" s="623"/>
      <c r="BJ17" s="623"/>
      <c r="BK17" s="623"/>
      <c r="BL17" s="623"/>
      <c r="BM17" s="623"/>
      <c r="BN17" s="624"/>
      <c r="BO17" s="649" t="s">
        <v>68</v>
      </c>
      <c r="BP17" s="649"/>
      <c r="BQ17" s="649"/>
      <c r="BR17" s="649"/>
      <c r="BS17" s="650" t="s">
        <v>68</v>
      </c>
      <c r="BT17" s="650"/>
      <c r="BU17" s="650"/>
      <c r="BV17" s="650"/>
      <c r="BW17" s="650"/>
      <c r="BX17" s="650"/>
      <c r="BY17" s="650"/>
      <c r="BZ17" s="650"/>
      <c r="CA17" s="650"/>
      <c r="CB17" s="708"/>
      <c r="CD17" s="656" t="s">
        <v>208</v>
      </c>
      <c r="CE17" s="657"/>
      <c r="CF17" s="657"/>
      <c r="CG17" s="657"/>
      <c r="CH17" s="657"/>
      <c r="CI17" s="657"/>
      <c r="CJ17" s="657"/>
      <c r="CK17" s="657"/>
      <c r="CL17" s="657"/>
      <c r="CM17" s="657"/>
      <c r="CN17" s="657"/>
      <c r="CO17" s="657"/>
      <c r="CP17" s="657"/>
      <c r="CQ17" s="658"/>
      <c r="CR17" s="622">
        <v>2777498</v>
      </c>
      <c r="CS17" s="623"/>
      <c r="CT17" s="623"/>
      <c r="CU17" s="623"/>
      <c r="CV17" s="623"/>
      <c r="CW17" s="623"/>
      <c r="CX17" s="623"/>
      <c r="CY17" s="624"/>
      <c r="CZ17" s="649">
        <v>8</v>
      </c>
      <c r="DA17" s="649"/>
      <c r="DB17" s="649"/>
      <c r="DC17" s="649"/>
      <c r="DD17" s="628" t="s">
        <v>68</v>
      </c>
      <c r="DE17" s="623"/>
      <c r="DF17" s="623"/>
      <c r="DG17" s="623"/>
      <c r="DH17" s="623"/>
      <c r="DI17" s="623"/>
      <c r="DJ17" s="623"/>
      <c r="DK17" s="623"/>
      <c r="DL17" s="623"/>
      <c r="DM17" s="623"/>
      <c r="DN17" s="623"/>
      <c r="DO17" s="623"/>
      <c r="DP17" s="624"/>
      <c r="DQ17" s="628">
        <v>2728655</v>
      </c>
      <c r="DR17" s="623"/>
      <c r="DS17" s="623"/>
      <c r="DT17" s="623"/>
      <c r="DU17" s="623"/>
      <c r="DV17" s="623"/>
      <c r="DW17" s="623"/>
      <c r="DX17" s="623"/>
      <c r="DY17" s="623"/>
      <c r="DZ17" s="623"/>
      <c r="EA17" s="623"/>
      <c r="EB17" s="623"/>
      <c r="EC17" s="666"/>
    </row>
    <row r="18" spans="2:133" ht="11.25" customHeight="1" x14ac:dyDescent="0.15">
      <c r="B18" s="619" t="s">
        <v>209</v>
      </c>
      <c r="C18" s="620"/>
      <c r="D18" s="620"/>
      <c r="E18" s="620"/>
      <c r="F18" s="620"/>
      <c r="G18" s="620"/>
      <c r="H18" s="620"/>
      <c r="I18" s="620"/>
      <c r="J18" s="620"/>
      <c r="K18" s="620"/>
      <c r="L18" s="620"/>
      <c r="M18" s="620"/>
      <c r="N18" s="620"/>
      <c r="O18" s="620"/>
      <c r="P18" s="620"/>
      <c r="Q18" s="621"/>
      <c r="R18" s="622">
        <v>153889</v>
      </c>
      <c r="S18" s="623"/>
      <c r="T18" s="623"/>
      <c r="U18" s="623"/>
      <c r="V18" s="623"/>
      <c r="W18" s="623"/>
      <c r="X18" s="623"/>
      <c r="Y18" s="624"/>
      <c r="Z18" s="649">
        <v>0.4</v>
      </c>
      <c r="AA18" s="649"/>
      <c r="AB18" s="649"/>
      <c r="AC18" s="649"/>
      <c r="AD18" s="650">
        <v>153889</v>
      </c>
      <c r="AE18" s="650"/>
      <c r="AF18" s="650"/>
      <c r="AG18" s="650"/>
      <c r="AH18" s="650"/>
      <c r="AI18" s="650"/>
      <c r="AJ18" s="650"/>
      <c r="AK18" s="650"/>
      <c r="AL18" s="625">
        <v>1.1000000238418579</v>
      </c>
      <c r="AM18" s="626"/>
      <c r="AN18" s="626"/>
      <c r="AO18" s="651"/>
      <c r="AP18" s="619" t="s">
        <v>210</v>
      </c>
      <c r="AQ18" s="620"/>
      <c r="AR18" s="620"/>
      <c r="AS18" s="620"/>
      <c r="AT18" s="620"/>
      <c r="AU18" s="620"/>
      <c r="AV18" s="620"/>
      <c r="AW18" s="620"/>
      <c r="AX18" s="620"/>
      <c r="AY18" s="620"/>
      <c r="AZ18" s="620"/>
      <c r="BA18" s="620"/>
      <c r="BB18" s="620"/>
      <c r="BC18" s="620"/>
      <c r="BD18" s="620"/>
      <c r="BE18" s="620"/>
      <c r="BF18" s="621"/>
      <c r="BG18" s="622" t="s">
        <v>68</v>
      </c>
      <c r="BH18" s="623"/>
      <c r="BI18" s="623"/>
      <c r="BJ18" s="623"/>
      <c r="BK18" s="623"/>
      <c r="BL18" s="623"/>
      <c r="BM18" s="623"/>
      <c r="BN18" s="624"/>
      <c r="BO18" s="649" t="s">
        <v>68</v>
      </c>
      <c r="BP18" s="649"/>
      <c r="BQ18" s="649"/>
      <c r="BR18" s="649"/>
      <c r="BS18" s="650" t="s">
        <v>76</v>
      </c>
      <c r="BT18" s="650"/>
      <c r="BU18" s="650"/>
      <c r="BV18" s="650"/>
      <c r="BW18" s="650"/>
      <c r="BX18" s="650"/>
      <c r="BY18" s="650"/>
      <c r="BZ18" s="650"/>
      <c r="CA18" s="650"/>
      <c r="CB18" s="708"/>
      <c r="CD18" s="656" t="s">
        <v>211</v>
      </c>
      <c r="CE18" s="657"/>
      <c r="CF18" s="657"/>
      <c r="CG18" s="657"/>
      <c r="CH18" s="657"/>
      <c r="CI18" s="657"/>
      <c r="CJ18" s="657"/>
      <c r="CK18" s="657"/>
      <c r="CL18" s="657"/>
      <c r="CM18" s="657"/>
      <c r="CN18" s="657"/>
      <c r="CO18" s="657"/>
      <c r="CP18" s="657"/>
      <c r="CQ18" s="658"/>
      <c r="CR18" s="622">
        <v>2136</v>
      </c>
      <c r="CS18" s="623"/>
      <c r="CT18" s="623"/>
      <c r="CU18" s="623"/>
      <c r="CV18" s="623"/>
      <c r="CW18" s="623"/>
      <c r="CX18" s="623"/>
      <c r="CY18" s="624"/>
      <c r="CZ18" s="649">
        <v>0</v>
      </c>
      <c r="DA18" s="649"/>
      <c r="DB18" s="649"/>
      <c r="DC18" s="649"/>
      <c r="DD18" s="628" t="s">
        <v>68</v>
      </c>
      <c r="DE18" s="623"/>
      <c r="DF18" s="623"/>
      <c r="DG18" s="623"/>
      <c r="DH18" s="623"/>
      <c r="DI18" s="623"/>
      <c r="DJ18" s="623"/>
      <c r="DK18" s="623"/>
      <c r="DL18" s="623"/>
      <c r="DM18" s="623"/>
      <c r="DN18" s="623"/>
      <c r="DO18" s="623"/>
      <c r="DP18" s="624"/>
      <c r="DQ18" s="628">
        <v>2136</v>
      </c>
      <c r="DR18" s="623"/>
      <c r="DS18" s="623"/>
      <c r="DT18" s="623"/>
      <c r="DU18" s="623"/>
      <c r="DV18" s="623"/>
      <c r="DW18" s="623"/>
      <c r="DX18" s="623"/>
      <c r="DY18" s="623"/>
      <c r="DZ18" s="623"/>
      <c r="EA18" s="623"/>
      <c r="EB18" s="623"/>
      <c r="EC18" s="666"/>
    </row>
    <row r="19" spans="2:133" ht="11.25" customHeight="1" x14ac:dyDescent="0.15">
      <c r="B19" s="619" t="s">
        <v>212</v>
      </c>
      <c r="C19" s="620"/>
      <c r="D19" s="620"/>
      <c r="E19" s="620"/>
      <c r="F19" s="620"/>
      <c r="G19" s="620"/>
      <c r="H19" s="620"/>
      <c r="I19" s="620"/>
      <c r="J19" s="620"/>
      <c r="K19" s="620"/>
      <c r="L19" s="620"/>
      <c r="M19" s="620"/>
      <c r="N19" s="620"/>
      <c r="O19" s="620"/>
      <c r="P19" s="620"/>
      <c r="Q19" s="621"/>
      <c r="R19" s="622">
        <v>31866</v>
      </c>
      <c r="S19" s="623"/>
      <c r="T19" s="623"/>
      <c r="U19" s="623"/>
      <c r="V19" s="623"/>
      <c r="W19" s="623"/>
      <c r="X19" s="623"/>
      <c r="Y19" s="624"/>
      <c r="Z19" s="649">
        <v>0.1</v>
      </c>
      <c r="AA19" s="649"/>
      <c r="AB19" s="649"/>
      <c r="AC19" s="649"/>
      <c r="AD19" s="650">
        <v>31866</v>
      </c>
      <c r="AE19" s="650"/>
      <c r="AF19" s="650"/>
      <c r="AG19" s="650"/>
      <c r="AH19" s="650"/>
      <c r="AI19" s="650"/>
      <c r="AJ19" s="650"/>
      <c r="AK19" s="650"/>
      <c r="AL19" s="625">
        <v>0.2</v>
      </c>
      <c r="AM19" s="626"/>
      <c r="AN19" s="626"/>
      <c r="AO19" s="651"/>
      <c r="AP19" s="619" t="s">
        <v>213</v>
      </c>
      <c r="AQ19" s="620"/>
      <c r="AR19" s="620"/>
      <c r="AS19" s="620"/>
      <c r="AT19" s="620"/>
      <c r="AU19" s="620"/>
      <c r="AV19" s="620"/>
      <c r="AW19" s="620"/>
      <c r="AX19" s="620"/>
      <c r="AY19" s="620"/>
      <c r="AZ19" s="620"/>
      <c r="BA19" s="620"/>
      <c r="BB19" s="620"/>
      <c r="BC19" s="620"/>
      <c r="BD19" s="620"/>
      <c r="BE19" s="620"/>
      <c r="BF19" s="621"/>
      <c r="BG19" s="622">
        <v>12445</v>
      </c>
      <c r="BH19" s="623"/>
      <c r="BI19" s="623"/>
      <c r="BJ19" s="623"/>
      <c r="BK19" s="623"/>
      <c r="BL19" s="623"/>
      <c r="BM19" s="623"/>
      <c r="BN19" s="624"/>
      <c r="BO19" s="649">
        <v>0.2</v>
      </c>
      <c r="BP19" s="649"/>
      <c r="BQ19" s="649"/>
      <c r="BR19" s="649"/>
      <c r="BS19" s="650" t="s">
        <v>68</v>
      </c>
      <c r="BT19" s="650"/>
      <c r="BU19" s="650"/>
      <c r="BV19" s="650"/>
      <c r="BW19" s="650"/>
      <c r="BX19" s="650"/>
      <c r="BY19" s="650"/>
      <c r="BZ19" s="650"/>
      <c r="CA19" s="650"/>
      <c r="CB19" s="708"/>
      <c r="CD19" s="656" t="s">
        <v>214</v>
      </c>
      <c r="CE19" s="657"/>
      <c r="CF19" s="657"/>
      <c r="CG19" s="657"/>
      <c r="CH19" s="657"/>
      <c r="CI19" s="657"/>
      <c r="CJ19" s="657"/>
      <c r="CK19" s="657"/>
      <c r="CL19" s="657"/>
      <c r="CM19" s="657"/>
      <c r="CN19" s="657"/>
      <c r="CO19" s="657"/>
      <c r="CP19" s="657"/>
      <c r="CQ19" s="658"/>
      <c r="CR19" s="622" t="s">
        <v>68</v>
      </c>
      <c r="CS19" s="623"/>
      <c r="CT19" s="623"/>
      <c r="CU19" s="623"/>
      <c r="CV19" s="623"/>
      <c r="CW19" s="623"/>
      <c r="CX19" s="623"/>
      <c r="CY19" s="624"/>
      <c r="CZ19" s="649" t="s">
        <v>68</v>
      </c>
      <c r="DA19" s="649"/>
      <c r="DB19" s="649"/>
      <c r="DC19" s="649"/>
      <c r="DD19" s="628" t="s">
        <v>76</v>
      </c>
      <c r="DE19" s="623"/>
      <c r="DF19" s="623"/>
      <c r="DG19" s="623"/>
      <c r="DH19" s="623"/>
      <c r="DI19" s="623"/>
      <c r="DJ19" s="623"/>
      <c r="DK19" s="623"/>
      <c r="DL19" s="623"/>
      <c r="DM19" s="623"/>
      <c r="DN19" s="623"/>
      <c r="DO19" s="623"/>
      <c r="DP19" s="624"/>
      <c r="DQ19" s="628" t="s">
        <v>68</v>
      </c>
      <c r="DR19" s="623"/>
      <c r="DS19" s="623"/>
      <c r="DT19" s="623"/>
      <c r="DU19" s="623"/>
      <c r="DV19" s="623"/>
      <c r="DW19" s="623"/>
      <c r="DX19" s="623"/>
      <c r="DY19" s="623"/>
      <c r="DZ19" s="623"/>
      <c r="EA19" s="623"/>
      <c r="EB19" s="623"/>
      <c r="EC19" s="666"/>
    </row>
    <row r="20" spans="2:133" ht="11.25" customHeight="1" x14ac:dyDescent="0.15">
      <c r="B20" s="619" t="s">
        <v>215</v>
      </c>
      <c r="C20" s="620"/>
      <c r="D20" s="620"/>
      <c r="E20" s="620"/>
      <c r="F20" s="620"/>
      <c r="G20" s="620"/>
      <c r="H20" s="620"/>
      <c r="I20" s="620"/>
      <c r="J20" s="620"/>
      <c r="K20" s="620"/>
      <c r="L20" s="620"/>
      <c r="M20" s="620"/>
      <c r="N20" s="620"/>
      <c r="O20" s="620"/>
      <c r="P20" s="620"/>
      <c r="Q20" s="621"/>
      <c r="R20" s="622">
        <v>4438</v>
      </c>
      <c r="S20" s="623"/>
      <c r="T20" s="623"/>
      <c r="U20" s="623"/>
      <c r="V20" s="623"/>
      <c r="W20" s="623"/>
      <c r="X20" s="623"/>
      <c r="Y20" s="624"/>
      <c r="Z20" s="649">
        <v>0</v>
      </c>
      <c r="AA20" s="649"/>
      <c r="AB20" s="649"/>
      <c r="AC20" s="649"/>
      <c r="AD20" s="650">
        <v>4438</v>
      </c>
      <c r="AE20" s="650"/>
      <c r="AF20" s="650"/>
      <c r="AG20" s="650"/>
      <c r="AH20" s="650"/>
      <c r="AI20" s="650"/>
      <c r="AJ20" s="650"/>
      <c r="AK20" s="650"/>
      <c r="AL20" s="625">
        <v>0</v>
      </c>
      <c r="AM20" s="626"/>
      <c r="AN20" s="626"/>
      <c r="AO20" s="651"/>
      <c r="AP20" s="619" t="s">
        <v>216</v>
      </c>
      <c r="AQ20" s="620"/>
      <c r="AR20" s="620"/>
      <c r="AS20" s="620"/>
      <c r="AT20" s="620"/>
      <c r="AU20" s="620"/>
      <c r="AV20" s="620"/>
      <c r="AW20" s="620"/>
      <c r="AX20" s="620"/>
      <c r="AY20" s="620"/>
      <c r="AZ20" s="620"/>
      <c r="BA20" s="620"/>
      <c r="BB20" s="620"/>
      <c r="BC20" s="620"/>
      <c r="BD20" s="620"/>
      <c r="BE20" s="620"/>
      <c r="BF20" s="621"/>
      <c r="BG20" s="622">
        <v>12445</v>
      </c>
      <c r="BH20" s="623"/>
      <c r="BI20" s="623"/>
      <c r="BJ20" s="623"/>
      <c r="BK20" s="623"/>
      <c r="BL20" s="623"/>
      <c r="BM20" s="623"/>
      <c r="BN20" s="624"/>
      <c r="BO20" s="649">
        <v>0.2</v>
      </c>
      <c r="BP20" s="649"/>
      <c r="BQ20" s="649"/>
      <c r="BR20" s="649"/>
      <c r="BS20" s="650" t="s">
        <v>68</v>
      </c>
      <c r="BT20" s="650"/>
      <c r="BU20" s="650"/>
      <c r="BV20" s="650"/>
      <c r="BW20" s="650"/>
      <c r="BX20" s="650"/>
      <c r="BY20" s="650"/>
      <c r="BZ20" s="650"/>
      <c r="CA20" s="650"/>
      <c r="CB20" s="708"/>
      <c r="CD20" s="656" t="s">
        <v>217</v>
      </c>
      <c r="CE20" s="657"/>
      <c r="CF20" s="657"/>
      <c r="CG20" s="657"/>
      <c r="CH20" s="657"/>
      <c r="CI20" s="657"/>
      <c r="CJ20" s="657"/>
      <c r="CK20" s="657"/>
      <c r="CL20" s="657"/>
      <c r="CM20" s="657"/>
      <c r="CN20" s="657"/>
      <c r="CO20" s="657"/>
      <c r="CP20" s="657"/>
      <c r="CQ20" s="658"/>
      <c r="CR20" s="622">
        <v>34504209</v>
      </c>
      <c r="CS20" s="623"/>
      <c r="CT20" s="623"/>
      <c r="CU20" s="623"/>
      <c r="CV20" s="623"/>
      <c r="CW20" s="623"/>
      <c r="CX20" s="623"/>
      <c r="CY20" s="624"/>
      <c r="CZ20" s="649">
        <v>100</v>
      </c>
      <c r="DA20" s="649"/>
      <c r="DB20" s="649"/>
      <c r="DC20" s="649"/>
      <c r="DD20" s="628">
        <v>4266694</v>
      </c>
      <c r="DE20" s="623"/>
      <c r="DF20" s="623"/>
      <c r="DG20" s="623"/>
      <c r="DH20" s="623"/>
      <c r="DI20" s="623"/>
      <c r="DJ20" s="623"/>
      <c r="DK20" s="623"/>
      <c r="DL20" s="623"/>
      <c r="DM20" s="623"/>
      <c r="DN20" s="623"/>
      <c r="DO20" s="623"/>
      <c r="DP20" s="624"/>
      <c r="DQ20" s="628">
        <v>21678841</v>
      </c>
      <c r="DR20" s="623"/>
      <c r="DS20" s="623"/>
      <c r="DT20" s="623"/>
      <c r="DU20" s="623"/>
      <c r="DV20" s="623"/>
      <c r="DW20" s="623"/>
      <c r="DX20" s="623"/>
      <c r="DY20" s="623"/>
      <c r="DZ20" s="623"/>
      <c r="EA20" s="623"/>
      <c r="EB20" s="623"/>
      <c r="EC20" s="666"/>
    </row>
    <row r="21" spans="2:133" ht="11.25" customHeight="1" x14ac:dyDescent="0.15">
      <c r="B21" s="619" t="s">
        <v>218</v>
      </c>
      <c r="C21" s="620"/>
      <c r="D21" s="620"/>
      <c r="E21" s="620"/>
      <c r="F21" s="620"/>
      <c r="G21" s="620"/>
      <c r="H21" s="620"/>
      <c r="I21" s="620"/>
      <c r="J21" s="620"/>
      <c r="K21" s="620"/>
      <c r="L21" s="620"/>
      <c r="M21" s="620"/>
      <c r="N21" s="620"/>
      <c r="O21" s="620"/>
      <c r="P21" s="620"/>
      <c r="Q21" s="621"/>
      <c r="R21" s="622">
        <v>2715</v>
      </c>
      <c r="S21" s="623"/>
      <c r="T21" s="623"/>
      <c r="U21" s="623"/>
      <c r="V21" s="623"/>
      <c r="W21" s="623"/>
      <c r="X21" s="623"/>
      <c r="Y21" s="624"/>
      <c r="Z21" s="649">
        <v>0</v>
      </c>
      <c r="AA21" s="649"/>
      <c r="AB21" s="649"/>
      <c r="AC21" s="649"/>
      <c r="AD21" s="650">
        <v>2715</v>
      </c>
      <c r="AE21" s="650"/>
      <c r="AF21" s="650"/>
      <c r="AG21" s="650"/>
      <c r="AH21" s="650"/>
      <c r="AI21" s="650"/>
      <c r="AJ21" s="650"/>
      <c r="AK21" s="650"/>
      <c r="AL21" s="625">
        <v>0</v>
      </c>
      <c r="AM21" s="626"/>
      <c r="AN21" s="626"/>
      <c r="AO21" s="651"/>
      <c r="AP21" s="715" t="s">
        <v>219</v>
      </c>
      <c r="AQ21" s="722"/>
      <c r="AR21" s="722"/>
      <c r="AS21" s="722"/>
      <c r="AT21" s="722"/>
      <c r="AU21" s="722"/>
      <c r="AV21" s="722"/>
      <c r="AW21" s="722"/>
      <c r="AX21" s="722"/>
      <c r="AY21" s="722"/>
      <c r="AZ21" s="722"/>
      <c r="BA21" s="722"/>
      <c r="BB21" s="722"/>
      <c r="BC21" s="722"/>
      <c r="BD21" s="722"/>
      <c r="BE21" s="722"/>
      <c r="BF21" s="717"/>
      <c r="BG21" s="622">
        <v>12445</v>
      </c>
      <c r="BH21" s="623"/>
      <c r="BI21" s="623"/>
      <c r="BJ21" s="623"/>
      <c r="BK21" s="623"/>
      <c r="BL21" s="623"/>
      <c r="BM21" s="623"/>
      <c r="BN21" s="624"/>
      <c r="BO21" s="649">
        <v>0.2</v>
      </c>
      <c r="BP21" s="649"/>
      <c r="BQ21" s="649"/>
      <c r="BR21" s="649"/>
      <c r="BS21" s="650" t="s">
        <v>76</v>
      </c>
      <c r="BT21" s="650"/>
      <c r="BU21" s="650"/>
      <c r="BV21" s="650"/>
      <c r="BW21" s="650"/>
      <c r="BX21" s="650"/>
      <c r="BY21" s="650"/>
      <c r="BZ21" s="650"/>
      <c r="CA21" s="650"/>
      <c r="CB21" s="708"/>
      <c r="CD21" s="727"/>
      <c r="CE21" s="653"/>
      <c r="CF21" s="653"/>
      <c r="CG21" s="653"/>
      <c r="CH21" s="653"/>
      <c r="CI21" s="653"/>
      <c r="CJ21" s="653"/>
      <c r="CK21" s="653"/>
      <c r="CL21" s="653"/>
      <c r="CM21" s="653"/>
      <c r="CN21" s="653"/>
      <c r="CO21" s="653"/>
      <c r="CP21" s="653"/>
      <c r="CQ21" s="654"/>
      <c r="CR21" s="728"/>
      <c r="CS21" s="729"/>
      <c r="CT21" s="729"/>
      <c r="CU21" s="729"/>
      <c r="CV21" s="729"/>
      <c r="CW21" s="729"/>
      <c r="CX21" s="729"/>
      <c r="CY21" s="730"/>
      <c r="CZ21" s="731"/>
      <c r="DA21" s="731"/>
      <c r="DB21" s="731"/>
      <c r="DC21" s="731"/>
      <c r="DD21" s="732"/>
      <c r="DE21" s="729"/>
      <c r="DF21" s="729"/>
      <c r="DG21" s="729"/>
      <c r="DH21" s="729"/>
      <c r="DI21" s="729"/>
      <c r="DJ21" s="729"/>
      <c r="DK21" s="729"/>
      <c r="DL21" s="729"/>
      <c r="DM21" s="729"/>
      <c r="DN21" s="729"/>
      <c r="DO21" s="729"/>
      <c r="DP21" s="730"/>
      <c r="DQ21" s="732"/>
      <c r="DR21" s="729"/>
      <c r="DS21" s="729"/>
      <c r="DT21" s="729"/>
      <c r="DU21" s="729"/>
      <c r="DV21" s="729"/>
      <c r="DW21" s="729"/>
      <c r="DX21" s="729"/>
      <c r="DY21" s="729"/>
      <c r="DZ21" s="729"/>
      <c r="EA21" s="729"/>
      <c r="EB21" s="729"/>
      <c r="EC21" s="736"/>
    </row>
    <row r="22" spans="2:133" ht="11.25" customHeight="1" x14ac:dyDescent="0.15">
      <c r="B22" s="685" t="s">
        <v>220</v>
      </c>
      <c r="C22" s="686"/>
      <c r="D22" s="686"/>
      <c r="E22" s="686"/>
      <c r="F22" s="686"/>
      <c r="G22" s="686"/>
      <c r="H22" s="686"/>
      <c r="I22" s="686"/>
      <c r="J22" s="686"/>
      <c r="K22" s="686"/>
      <c r="L22" s="686"/>
      <c r="M22" s="686"/>
      <c r="N22" s="686"/>
      <c r="O22" s="686"/>
      <c r="P22" s="686"/>
      <c r="Q22" s="687"/>
      <c r="R22" s="622">
        <v>114870</v>
      </c>
      <c r="S22" s="623"/>
      <c r="T22" s="623"/>
      <c r="U22" s="623"/>
      <c r="V22" s="623"/>
      <c r="W22" s="623"/>
      <c r="X22" s="623"/>
      <c r="Y22" s="624"/>
      <c r="Z22" s="649">
        <v>0.3</v>
      </c>
      <c r="AA22" s="649"/>
      <c r="AB22" s="649"/>
      <c r="AC22" s="649"/>
      <c r="AD22" s="650">
        <v>114870</v>
      </c>
      <c r="AE22" s="650"/>
      <c r="AF22" s="650"/>
      <c r="AG22" s="650"/>
      <c r="AH22" s="650"/>
      <c r="AI22" s="650"/>
      <c r="AJ22" s="650"/>
      <c r="AK22" s="650"/>
      <c r="AL22" s="625">
        <v>0.80000001192092896</v>
      </c>
      <c r="AM22" s="626"/>
      <c r="AN22" s="626"/>
      <c r="AO22" s="651"/>
      <c r="AP22" s="715" t="s">
        <v>221</v>
      </c>
      <c r="AQ22" s="722"/>
      <c r="AR22" s="722"/>
      <c r="AS22" s="722"/>
      <c r="AT22" s="722"/>
      <c r="AU22" s="722"/>
      <c r="AV22" s="722"/>
      <c r="AW22" s="722"/>
      <c r="AX22" s="722"/>
      <c r="AY22" s="722"/>
      <c r="AZ22" s="722"/>
      <c r="BA22" s="722"/>
      <c r="BB22" s="722"/>
      <c r="BC22" s="722"/>
      <c r="BD22" s="722"/>
      <c r="BE22" s="722"/>
      <c r="BF22" s="717"/>
      <c r="BG22" s="622" t="s">
        <v>68</v>
      </c>
      <c r="BH22" s="623"/>
      <c r="BI22" s="623"/>
      <c r="BJ22" s="623"/>
      <c r="BK22" s="623"/>
      <c r="BL22" s="623"/>
      <c r="BM22" s="623"/>
      <c r="BN22" s="624"/>
      <c r="BO22" s="649" t="s">
        <v>68</v>
      </c>
      <c r="BP22" s="649"/>
      <c r="BQ22" s="649"/>
      <c r="BR22" s="649"/>
      <c r="BS22" s="650" t="s">
        <v>76</v>
      </c>
      <c r="BT22" s="650"/>
      <c r="BU22" s="650"/>
      <c r="BV22" s="650"/>
      <c r="BW22" s="650"/>
      <c r="BX22" s="650"/>
      <c r="BY22" s="650"/>
      <c r="BZ22" s="650"/>
      <c r="CA22" s="650"/>
      <c r="CB22" s="708"/>
      <c r="CD22" s="724" t="s">
        <v>222</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x14ac:dyDescent="0.15">
      <c r="B23" s="619" t="s">
        <v>223</v>
      </c>
      <c r="C23" s="620"/>
      <c r="D23" s="620"/>
      <c r="E23" s="620"/>
      <c r="F23" s="620"/>
      <c r="G23" s="620"/>
      <c r="H23" s="620"/>
      <c r="I23" s="620"/>
      <c r="J23" s="620"/>
      <c r="K23" s="620"/>
      <c r="L23" s="620"/>
      <c r="M23" s="620"/>
      <c r="N23" s="620"/>
      <c r="O23" s="620"/>
      <c r="P23" s="620"/>
      <c r="Q23" s="621"/>
      <c r="R23" s="622">
        <v>5168235</v>
      </c>
      <c r="S23" s="623"/>
      <c r="T23" s="623"/>
      <c r="U23" s="623"/>
      <c r="V23" s="623"/>
      <c r="W23" s="623"/>
      <c r="X23" s="623"/>
      <c r="Y23" s="624"/>
      <c r="Z23" s="649">
        <v>14.5</v>
      </c>
      <c r="AA23" s="649"/>
      <c r="AB23" s="649"/>
      <c r="AC23" s="649"/>
      <c r="AD23" s="650">
        <v>4687419</v>
      </c>
      <c r="AE23" s="650"/>
      <c r="AF23" s="650"/>
      <c r="AG23" s="650"/>
      <c r="AH23" s="650"/>
      <c r="AI23" s="650"/>
      <c r="AJ23" s="650"/>
      <c r="AK23" s="650"/>
      <c r="AL23" s="625">
        <v>33.700000000000003</v>
      </c>
      <c r="AM23" s="626"/>
      <c r="AN23" s="626"/>
      <c r="AO23" s="651"/>
      <c r="AP23" s="715" t="s">
        <v>224</v>
      </c>
      <c r="AQ23" s="722"/>
      <c r="AR23" s="722"/>
      <c r="AS23" s="722"/>
      <c r="AT23" s="722"/>
      <c r="AU23" s="722"/>
      <c r="AV23" s="722"/>
      <c r="AW23" s="722"/>
      <c r="AX23" s="722"/>
      <c r="AY23" s="722"/>
      <c r="AZ23" s="722"/>
      <c r="BA23" s="722"/>
      <c r="BB23" s="722"/>
      <c r="BC23" s="722"/>
      <c r="BD23" s="722"/>
      <c r="BE23" s="722"/>
      <c r="BF23" s="717"/>
      <c r="BG23" s="622" t="s">
        <v>76</v>
      </c>
      <c r="BH23" s="623"/>
      <c r="BI23" s="623"/>
      <c r="BJ23" s="623"/>
      <c r="BK23" s="623"/>
      <c r="BL23" s="623"/>
      <c r="BM23" s="623"/>
      <c r="BN23" s="624"/>
      <c r="BO23" s="649" t="s">
        <v>76</v>
      </c>
      <c r="BP23" s="649"/>
      <c r="BQ23" s="649"/>
      <c r="BR23" s="649"/>
      <c r="BS23" s="650" t="s">
        <v>68</v>
      </c>
      <c r="BT23" s="650"/>
      <c r="BU23" s="650"/>
      <c r="BV23" s="650"/>
      <c r="BW23" s="650"/>
      <c r="BX23" s="650"/>
      <c r="BY23" s="650"/>
      <c r="BZ23" s="650"/>
      <c r="CA23" s="650"/>
      <c r="CB23" s="708"/>
      <c r="CD23" s="724" t="s">
        <v>164</v>
      </c>
      <c r="CE23" s="725"/>
      <c r="CF23" s="725"/>
      <c r="CG23" s="725"/>
      <c r="CH23" s="725"/>
      <c r="CI23" s="725"/>
      <c r="CJ23" s="725"/>
      <c r="CK23" s="725"/>
      <c r="CL23" s="725"/>
      <c r="CM23" s="725"/>
      <c r="CN23" s="725"/>
      <c r="CO23" s="725"/>
      <c r="CP23" s="725"/>
      <c r="CQ23" s="726"/>
      <c r="CR23" s="724" t="s">
        <v>225</v>
      </c>
      <c r="CS23" s="725"/>
      <c r="CT23" s="725"/>
      <c r="CU23" s="725"/>
      <c r="CV23" s="725"/>
      <c r="CW23" s="725"/>
      <c r="CX23" s="725"/>
      <c r="CY23" s="726"/>
      <c r="CZ23" s="724" t="s">
        <v>226</v>
      </c>
      <c r="DA23" s="725"/>
      <c r="DB23" s="725"/>
      <c r="DC23" s="726"/>
      <c r="DD23" s="724" t="s">
        <v>227</v>
      </c>
      <c r="DE23" s="725"/>
      <c r="DF23" s="725"/>
      <c r="DG23" s="725"/>
      <c r="DH23" s="725"/>
      <c r="DI23" s="725"/>
      <c r="DJ23" s="725"/>
      <c r="DK23" s="726"/>
      <c r="DL23" s="733" t="s">
        <v>228</v>
      </c>
      <c r="DM23" s="734"/>
      <c r="DN23" s="734"/>
      <c r="DO23" s="734"/>
      <c r="DP23" s="734"/>
      <c r="DQ23" s="734"/>
      <c r="DR23" s="734"/>
      <c r="DS23" s="734"/>
      <c r="DT23" s="734"/>
      <c r="DU23" s="734"/>
      <c r="DV23" s="735"/>
      <c r="DW23" s="724" t="s">
        <v>229</v>
      </c>
      <c r="DX23" s="725"/>
      <c r="DY23" s="725"/>
      <c r="DZ23" s="725"/>
      <c r="EA23" s="725"/>
      <c r="EB23" s="725"/>
      <c r="EC23" s="726"/>
    </row>
    <row r="24" spans="2:133" ht="11.25" customHeight="1" x14ac:dyDescent="0.15">
      <c r="B24" s="619" t="s">
        <v>230</v>
      </c>
      <c r="C24" s="620"/>
      <c r="D24" s="620"/>
      <c r="E24" s="620"/>
      <c r="F24" s="620"/>
      <c r="G24" s="620"/>
      <c r="H24" s="620"/>
      <c r="I24" s="620"/>
      <c r="J24" s="620"/>
      <c r="K24" s="620"/>
      <c r="L24" s="620"/>
      <c r="M24" s="620"/>
      <c r="N24" s="620"/>
      <c r="O24" s="620"/>
      <c r="P24" s="620"/>
      <c r="Q24" s="621"/>
      <c r="R24" s="622">
        <v>4687419</v>
      </c>
      <c r="S24" s="623"/>
      <c r="T24" s="623"/>
      <c r="U24" s="623"/>
      <c r="V24" s="623"/>
      <c r="W24" s="623"/>
      <c r="X24" s="623"/>
      <c r="Y24" s="624"/>
      <c r="Z24" s="649">
        <v>13.1</v>
      </c>
      <c r="AA24" s="649"/>
      <c r="AB24" s="649"/>
      <c r="AC24" s="649"/>
      <c r="AD24" s="650">
        <v>4687419</v>
      </c>
      <c r="AE24" s="650"/>
      <c r="AF24" s="650"/>
      <c r="AG24" s="650"/>
      <c r="AH24" s="650"/>
      <c r="AI24" s="650"/>
      <c r="AJ24" s="650"/>
      <c r="AK24" s="650"/>
      <c r="AL24" s="625">
        <v>33.700000000000003</v>
      </c>
      <c r="AM24" s="626"/>
      <c r="AN24" s="626"/>
      <c r="AO24" s="651"/>
      <c r="AP24" s="715" t="s">
        <v>231</v>
      </c>
      <c r="AQ24" s="722"/>
      <c r="AR24" s="722"/>
      <c r="AS24" s="722"/>
      <c r="AT24" s="722"/>
      <c r="AU24" s="722"/>
      <c r="AV24" s="722"/>
      <c r="AW24" s="722"/>
      <c r="AX24" s="722"/>
      <c r="AY24" s="722"/>
      <c r="AZ24" s="722"/>
      <c r="BA24" s="722"/>
      <c r="BB24" s="722"/>
      <c r="BC24" s="722"/>
      <c r="BD24" s="722"/>
      <c r="BE24" s="722"/>
      <c r="BF24" s="717"/>
      <c r="BG24" s="622" t="s">
        <v>68</v>
      </c>
      <c r="BH24" s="623"/>
      <c r="BI24" s="623"/>
      <c r="BJ24" s="623"/>
      <c r="BK24" s="623"/>
      <c r="BL24" s="623"/>
      <c r="BM24" s="623"/>
      <c r="BN24" s="624"/>
      <c r="BO24" s="649" t="s">
        <v>68</v>
      </c>
      <c r="BP24" s="649"/>
      <c r="BQ24" s="649"/>
      <c r="BR24" s="649"/>
      <c r="BS24" s="650" t="s">
        <v>68</v>
      </c>
      <c r="BT24" s="650"/>
      <c r="BU24" s="650"/>
      <c r="BV24" s="650"/>
      <c r="BW24" s="650"/>
      <c r="BX24" s="650"/>
      <c r="BY24" s="650"/>
      <c r="BZ24" s="650"/>
      <c r="CA24" s="650"/>
      <c r="CB24" s="708"/>
      <c r="CD24" s="678" t="s">
        <v>232</v>
      </c>
      <c r="CE24" s="679"/>
      <c r="CF24" s="679"/>
      <c r="CG24" s="679"/>
      <c r="CH24" s="679"/>
      <c r="CI24" s="679"/>
      <c r="CJ24" s="679"/>
      <c r="CK24" s="679"/>
      <c r="CL24" s="679"/>
      <c r="CM24" s="679"/>
      <c r="CN24" s="679"/>
      <c r="CO24" s="679"/>
      <c r="CP24" s="679"/>
      <c r="CQ24" s="680"/>
      <c r="CR24" s="675">
        <v>14785054</v>
      </c>
      <c r="CS24" s="676"/>
      <c r="CT24" s="676"/>
      <c r="CU24" s="676"/>
      <c r="CV24" s="676"/>
      <c r="CW24" s="676"/>
      <c r="CX24" s="676"/>
      <c r="CY24" s="719"/>
      <c r="CZ24" s="720">
        <v>42.9</v>
      </c>
      <c r="DA24" s="695"/>
      <c r="DB24" s="695"/>
      <c r="DC24" s="723"/>
      <c r="DD24" s="718">
        <v>8819489</v>
      </c>
      <c r="DE24" s="676"/>
      <c r="DF24" s="676"/>
      <c r="DG24" s="676"/>
      <c r="DH24" s="676"/>
      <c r="DI24" s="676"/>
      <c r="DJ24" s="676"/>
      <c r="DK24" s="719"/>
      <c r="DL24" s="718">
        <v>8572069</v>
      </c>
      <c r="DM24" s="676"/>
      <c r="DN24" s="676"/>
      <c r="DO24" s="676"/>
      <c r="DP24" s="676"/>
      <c r="DQ24" s="676"/>
      <c r="DR24" s="676"/>
      <c r="DS24" s="676"/>
      <c r="DT24" s="676"/>
      <c r="DU24" s="676"/>
      <c r="DV24" s="719"/>
      <c r="DW24" s="720">
        <v>57.6</v>
      </c>
      <c r="DX24" s="695"/>
      <c r="DY24" s="695"/>
      <c r="DZ24" s="695"/>
      <c r="EA24" s="695"/>
      <c r="EB24" s="695"/>
      <c r="EC24" s="721"/>
    </row>
    <row r="25" spans="2:133" ht="11.25" customHeight="1" x14ac:dyDescent="0.15">
      <c r="B25" s="619" t="s">
        <v>233</v>
      </c>
      <c r="C25" s="620"/>
      <c r="D25" s="620"/>
      <c r="E25" s="620"/>
      <c r="F25" s="620"/>
      <c r="G25" s="620"/>
      <c r="H25" s="620"/>
      <c r="I25" s="620"/>
      <c r="J25" s="620"/>
      <c r="K25" s="620"/>
      <c r="L25" s="620"/>
      <c r="M25" s="620"/>
      <c r="N25" s="620"/>
      <c r="O25" s="620"/>
      <c r="P25" s="620"/>
      <c r="Q25" s="621"/>
      <c r="R25" s="622">
        <v>480816</v>
      </c>
      <c r="S25" s="623"/>
      <c r="T25" s="623"/>
      <c r="U25" s="623"/>
      <c r="V25" s="623"/>
      <c r="W25" s="623"/>
      <c r="X25" s="623"/>
      <c r="Y25" s="624"/>
      <c r="Z25" s="649">
        <v>1.3</v>
      </c>
      <c r="AA25" s="649"/>
      <c r="AB25" s="649"/>
      <c r="AC25" s="649"/>
      <c r="AD25" s="650" t="s">
        <v>68</v>
      </c>
      <c r="AE25" s="650"/>
      <c r="AF25" s="650"/>
      <c r="AG25" s="650"/>
      <c r="AH25" s="650"/>
      <c r="AI25" s="650"/>
      <c r="AJ25" s="650"/>
      <c r="AK25" s="650"/>
      <c r="AL25" s="625" t="s">
        <v>68</v>
      </c>
      <c r="AM25" s="626"/>
      <c r="AN25" s="626"/>
      <c r="AO25" s="651"/>
      <c r="AP25" s="715" t="s">
        <v>234</v>
      </c>
      <c r="AQ25" s="722"/>
      <c r="AR25" s="722"/>
      <c r="AS25" s="722"/>
      <c r="AT25" s="722"/>
      <c r="AU25" s="722"/>
      <c r="AV25" s="722"/>
      <c r="AW25" s="722"/>
      <c r="AX25" s="722"/>
      <c r="AY25" s="722"/>
      <c r="AZ25" s="722"/>
      <c r="BA25" s="722"/>
      <c r="BB25" s="722"/>
      <c r="BC25" s="722"/>
      <c r="BD25" s="722"/>
      <c r="BE25" s="722"/>
      <c r="BF25" s="717"/>
      <c r="BG25" s="622" t="s">
        <v>76</v>
      </c>
      <c r="BH25" s="623"/>
      <c r="BI25" s="623"/>
      <c r="BJ25" s="623"/>
      <c r="BK25" s="623"/>
      <c r="BL25" s="623"/>
      <c r="BM25" s="623"/>
      <c r="BN25" s="624"/>
      <c r="BO25" s="649" t="s">
        <v>68</v>
      </c>
      <c r="BP25" s="649"/>
      <c r="BQ25" s="649"/>
      <c r="BR25" s="649"/>
      <c r="BS25" s="650" t="s">
        <v>68</v>
      </c>
      <c r="BT25" s="650"/>
      <c r="BU25" s="650"/>
      <c r="BV25" s="650"/>
      <c r="BW25" s="650"/>
      <c r="BX25" s="650"/>
      <c r="BY25" s="650"/>
      <c r="BZ25" s="650"/>
      <c r="CA25" s="650"/>
      <c r="CB25" s="708"/>
      <c r="CD25" s="656" t="s">
        <v>235</v>
      </c>
      <c r="CE25" s="657"/>
      <c r="CF25" s="657"/>
      <c r="CG25" s="657"/>
      <c r="CH25" s="657"/>
      <c r="CI25" s="657"/>
      <c r="CJ25" s="657"/>
      <c r="CK25" s="657"/>
      <c r="CL25" s="657"/>
      <c r="CM25" s="657"/>
      <c r="CN25" s="657"/>
      <c r="CO25" s="657"/>
      <c r="CP25" s="657"/>
      <c r="CQ25" s="658"/>
      <c r="CR25" s="622">
        <v>4809818</v>
      </c>
      <c r="CS25" s="633"/>
      <c r="CT25" s="633"/>
      <c r="CU25" s="633"/>
      <c r="CV25" s="633"/>
      <c r="CW25" s="633"/>
      <c r="CX25" s="633"/>
      <c r="CY25" s="634"/>
      <c r="CZ25" s="625">
        <v>13.9</v>
      </c>
      <c r="DA25" s="635"/>
      <c r="DB25" s="635"/>
      <c r="DC25" s="636"/>
      <c r="DD25" s="628">
        <v>4435139</v>
      </c>
      <c r="DE25" s="633"/>
      <c r="DF25" s="633"/>
      <c r="DG25" s="633"/>
      <c r="DH25" s="633"/>
      <c r="DI25" s="633"/>
      <c r="DJ25" s="633"/>
      <c r="DK25" s="634"/>
      <c r="DL25" s="628">
        <v>4235048</v>
      </c>
      <c r="DM25" s="633"/>
      <c r="DN25" s="633"/>
      <c r="DO25" s="633"/>
      <c r="DP25" s="633"/>
      <c r="DQ25" s="633"/>
      <c r="DR25" s="633"/>
      <c r="DS25" s="633"/>
      <c r="DT25" s="633"/>
      <c r="DU25" s="633"/>
      <c r="DV25" s="634"/>
      <c r="DW25" s="625">
        <v>28.4</v>
      </c>
      <c r="DX25" s="635"/>
      <c r="DY25" s="635"/>
      <c r="DZ25" s="635"/>
      <c r="EA25" s="635"/>
      <c r="EB25" s="635"/>
      <c r="EC25" s="667"/>
    </row>
    <row r="26" spans="2:133" ht="11.25" customHeight="1" x14ac:dyDescent="0.15">
      <c r="B26" s="619" t="s">
        <v>236</v>
      </c>
      <c r="C26" s="620"/>
      <c r="D26" s="620"/>
      <c r="E26" s="620"/>
      <c r="F26" s="620"/>
      <c r="G26" s="620"/>
      <c r="H26" s="620"/>
      <c r="I26" s="620"/>
      <c r="J26" s="620"/>
      <c r="K26" s="620"/>
      <c r="L26" s="620"/>
      <c r="M26" s="620"/>
      <c r="N26" s="620"/>
      <c r="O26" s="620"/>
      <c r="P26" s="620"/>
      <c r="Q26" s="621"/>
      <c r="R26" s="622" t="s">
        <v>68</v>
      </c>
      <c r="S26" s="623"/>
      <c r="T26" s="623"/>
      <c r="U26" s="623"/>
      <c r="V26" s="623"/>
      <c r="W26" s="623"/>
      <c r="X26" s="623"/>
      <c r="Y26" s="624"/>
      <c r="Z26" s="649" t="s">
        <v>68</v>
      </c>
      <c r="AA26" s="649"/>
      <c r="AB26" s="649"/>
      <c r="AC26" s="649"/>
      <c r="AD26" s="650" t="s">
        <v>68</v>
      </c>
      <c r="AE26" s="650"/>
      <c r="AF26" s="650"/>
      <c r="AG26" s="650"/>
      <c r="AH26" s="650"/>
      <c r="AI26" s="650"/>
      <c r="AJ26" s="650"/>
      <c r="AK26" s="650"/>
      <c r="AL26" s="625" t="s">
        <v>68</v>
      </c>
      <c r="AM26" s="626"/>
      <c r="AN26" s="626"/>
      <c r="AO26" s="651"/>
      <c r="AP26" s="715" t="s">
        <v>237</v>
      </c>
      <c r="AQ26" s="716"/>
      <c r="AR26" s="716"/>
      <c r="AS26" s="716"/>
      <c r="AT26" s="716"/>
      <c r="AU26" s="716"/>
      <c r="AV26" s="716"/>
      <c r="AW26" s="716"/>
      <c r="AX26" s="716"/>
      <c r="AY26" s="716"/>
      <c r="AZ26" s="716"/>
      <c r="BA26" s="716"/>
      <c r="BB26" s="716"/>
      <c r="BC26" s="716"/>
      <c r="BD26" s="716"/>
      <c r="BE26" s="716"/>
      <c r="BF26" s="717"/>
      <c r="BG26" s="622" t="s">
        <v>68</v>
      </c>
      <c r="BH26" s="623"/>
      <c r="BI26" s="623"/>
      <c r="BJ26" s="623"/>
      <c r="BK26" s="623"/>
      <c r="BL26" s="623"/>
      <c r="BM26" s="623"/>
      <c r="BN26" s="624"/>
      <c r="BO26" s="649" t="s">
        <v>68</v>
      </c>
      <c r="BP26" s="649"/>
      <c r="BQ26" s="649"/>
      <c r="BR26" s="649"/>
      <c r="BS26" s="650" t="s">
        <v>68</v>
      </c>
      <c r="BT26" s="650"/>
      <c r="BU26" s="650"/>
      <c r="BV26" s="650"/>
      <c r="BW26" s="650"/>
      <c r="BX26" s="650"/>
      <c r="BY26" s="650"/>
      <c r="BZ26" s="650"/>
      <c r="CA26" s="650"/>
      <c r="CB26" s="708"/>
      <c r="CD26" s="656" t="s">
        <v>238</v>
      </c>
      <c r="CE26" s="657"/>
      <c r="CF26" s="657"/>
      <c r="CG26" s="657"/>
      <c r="CH26" s="657"/>
      <c r="CI26" s="657"/>
      <c r="CJ26" s="657"/>
      <c r="CK26" s="657"/>
      <c r="CL26" s="657"/>
      <c r="CM26" s="657"/>
      <c r="CN26" s="657"/>
      <c r="CO26" s="657"/>
      <c r="CP26" s="657"/>
      <c r="CQ26" s="658"/>
      <c r="CR26" s="622">
        <v>2882962</v>
      </c>
      <c r="CS26" s="623"/>
      <c r="CT26" s="623"/>
      <c r="CU26" s="623"/>
      <c r="CV26" s="623"/>
      <c r="CW26" s="623"/>
      <c r="CX26" s="623"/>
      <c r="CY26" s="624"/>
      <c r="CZ26" s="625">
        <v>8.4</v>
      </c>
      <c r="DA26" s="635"/>
      <c r="DB26" s="635"/>
      <c r="DC26" s="636"/>
      <c r="DD26" s="628">
        <v>2611989</v>
      </c>
      <c r="DE26" s="623"/>
      <c r="DF26" s="623"/>
      <c r="DG26" s="623"/>
      <c r="DH26" s="623"/>
      <c r="DI26" s="623"/>
      <c r="DJ26" s="623"/>
      <c r="DK26" s="624"/>
      <c r="DL26" s="628" t="s">
        <v>68</v>
      </c>
      <c r="DM26" s="623"/>
      <c r="DN26" s="623"/>
      <c r="DO26" s="623"/>
      <c r="DP26" s="623"/>
      <c r="DQ26" s="623"/>
      <c r="DR26" s="623"/>
      <c r="DS26" s="623"/>
      <c r="DT26" s="623"/>
      <c r="DU26" s="623"/>
      <c r="DV26" s="624"/>
      <c r="DW26" s="625" t="s">
        <v>76</v>
      </c>
      <c r="DX26" s="635"/>
      <c r="DY26" s="635"/>
      <c r="DZ26" s="635"/>
      <c r="EA26" s="635"/>
      <c r="EB26" s="635"/>
      <c r="EC26" s="667"/>
    </row>
    <row r="27" spans="2:133" ht="11.25" customHeight="1" x14ac:dyDescent="0.15">
      <c r="B27" s="619" t="s">
        <v>239</v>
      </c>
      <c r="C27" s="620"/>
      <c r="D27" s="620"/>
      <c r="E27" s="620"/>
      <c r="F27" s="620"/>
      <c r="G27" s="620"/>
      <c r="H27" s="620"/>
      <c r="I27" s="620"/>
      <c r="J27" s="620"/>
      <c r="K27" s="620"/>
      <c r="L27" s="620"/>
      <c r="M27" s="620"/>
      <c r="N27" s="620"/>
      <c r="O27" s="620"/>
      <c r="P27" s="620"/>
      <c r="Q27" s="621"/>
      <c r="R27" s="622">
        <v>14321809</v>
      </c>
      <c r="S27" s="623"/>
      <c r="T27" s="623"/>
      <c r="U27" s="623"/>
      <c r="V27" s="623"/>
      <c r="W27" s="623"/>
      <c r="X27" s="623"/>
      <c r="Y27" s="624"/>
      <c r="Z27" s="649">
        <v>40.1</v>
      </c>
      <c r="AA27" s="649"/>
      <c r="AB27" s="649"/>
      <c r="AC27" s="649"/>
      <c r="AD27" s="650">
        <v>13840993</v>
      </c>
      <c r="AE27" s="650"/>
      <c r="AF27" s="650"/>
      <c r="AG27" s="650"/>
      <c r="AH27" s="650"/>
      <c r="AI27" s="650"/>
      <c r="AJ27" s="650"/>
      <c r="AK27" s="650"/>
      <c r="AL27" s="625">
        <v>99.599998474121094</v>
      </c>
      <c r="AM27" s="626"/>
      <c r="AN27" s="626"/>
      <c r="AO27" s="651"/>
      <c r="AP27" s="619" t="s">
        <v>240</v>
      </c>
      <c r="AQ27" s="620"/>
      <c r="AR27" s="620"/>
      <c r="AS27" s="620"/>
      <c r="AT27" s="620"/>
      <c r="AU27" s="620"/>
      <c r="AV27" s="620"/>
      <c r="AW27" s="620"/>
      <c r="AX27" s="620"/>
      <c r="AY27" s="620"/>
      <c r="AZ27" s="620"/>
      <c r="BA27" s="620"/>
      <c r="BB27" s="620"/>
      <c r="BC27" s="620"/>
      <c r="BD27" s="620"/>
      <c r="BE27" s="620"/>
      <c r="BF27" s="621"/>
      <c r="BG27" s="622">
        <v>7194896</v>
      </c>
      <c r="BH27" s="623"/>
      <c r="BI27" s="623"/>
      <c r="BJ27" s="623"/>
      <c r="BK27" s="623"/>
      <c r="BL27" s="623"/>
      <c r="BM27" s="623"/>
      <c r="BN27" s="624"/>
      <c r="BO27" s="649">
        <v>100</v>
      </c>
      <c r="BP27" s="649"/>
      <c r="BQ27" s="649"/>
      <c r="BR27" s="649"/>
      <c r="BS27" s="650">
        <v>172260</v>
      </c>
      <c r="BT27" s="650"/>
      <c r="BU27" s="650"/>
      <c r="BV27" s="650"/>
      <c r="BW27" s="650"/>
      <c r="BX27" s="650"/>
      <c r="BY27" s="650"/>
      <c r="BZ27" s="650"/>
      <c r="CA27" s="650"/>
      <c r="CB27" s="708"/>
      <c r="CD27" s="656" t="s">
        <v>241</v>
      </c>
      <c r="CE27" s="657"/>
      <c r="CF27" s="657"/>
      <c r="CG27" s="657"/>
      <c r="CH27" s="657"/>
      <c r="CI27" s="657"/>
      <c r="CJ27" s="657"/>
      <c r="CK27" s="657"/>
      <c r="CL27" s="657"/>
      <c r="CM27" s="657"/>
      <c r="CN27" s="657"/>
      <c r="CO27" s="657"/>
      <c r="CP27" s="657"/>
      <c r="CQ27" s="658"/>
      <c r="CR27" s="622">
        <v>7197738</v>
      </c>
      <c r="CS27" s="633"/>
      <c r="CT27" s="633"/>
      <c r="CU27" s="633"/>
      <c r="CV27" s="633"/>
      <c r="CW27" s="633"/>
      <c r="CX27" s="633"/>
      <c r="CY27" s="634"/>
      <c r="CZ27" s="625">
        <v>20.9</v>
      </c>
      <c r="DA27" s="635"/>
      <c r="DB27" s="635"/>
      <c r="DC27" s="636"/>
      <c r="DD27" s="628">
        <v>1655695</v>
      </c>
      <c r="DE27" s="633"/>
      <c r="DF27" s="633"/>
      <c r="DG27" s="633"/>
      <c r="DH27" s="633"/>
      <c r="DI27" s="633"/>
      <c r="DJ27" s="633"/>
      <c r="DK27" s="634"/>
      <c r="DL27" s="628">
        <v>1608366</v>
      </c>
      <c r="DM27" s="633"/>
      <c r="DN27" s="633"/>
      <c r="DO27" s="633"/>
      <c r="DP27" s="633"/>
      <c r="DQ27" s="633"/>
      <c r="DR27" s="633"/>
      <c r="DS27" s="633"/>
      <c r="DT27" s="633"/>
      <c r="DU27" s="633"/>
      <c r="DV27" s="634"/>
      <c r="DW27" s="625">
        <v>10.8</v>
      </c>
      <c r="DX27" s="635"/>
      <c r="DY27" s="635"/>
      <c r="DZ27" s="635"/>
      <c r="EA27" s="635"/>
      <c r="EB27" s="635"/>
      <c r="EC27" s="667"/>
    </row>
    <row r="28" spans="2:133" ht="11.25" customHeight="1" x14ac:dyDescent="0.15">
      <c r="B28" s="619" t="s">
        <v>242</v>
      </c>
      <c r="C28" s="620"/>
      <c r="D28" s="620"/>
      <c r="E28" s="620"/>
      <c r="F28" s="620"/>
      <c r="G28" s="620"/>
      <c r="H28" s="620"/>
      <c r="I28" s="620"/>
      <c r="J28" s="620"/>
      <c r="K28" s="620"/>
      <c r="L28" s="620"/>
      <c r="M28" s="620"/>
      <c r="N28" s="620"/>
      <c r="O28" s="620"/>
      <c r="P28" s="620"/>
      <c r="Q28" s="621"/>
      <c r="R28" s="622">
        <v>8809</v>
      </c>
      <c r="S28" s="623"/>
      <c r="T28" s="623"/>
      <c r="U28" s="623"/>
      <c r="V28" s="623"/>
      <c r="W28" s="623"/>
      <c r="X28" s="623"/>
      <c r="Y28" s="624"/>
      <c r="Z28" s="649">
        <v>0</v>
      </c>
      <c r="AA28" s="649"/>
      <c r="AB28" s="649"/>
      <c r="AC28" s="649"/>
      <c r="AD28" s="650">
        <v>8809</v>
      </c>
      <c r="AE28" s="650"/>
      <c r="AF28" s="650"/>
      <c r="AG28" s="650"/>
      <c r="AH28" s="650"/>
      <c r="AI28" s="650"/>
      <c r="AJ28" s="650"/>
      <c r="AK28" s="650"/>
      <c r="AL28" s="625">
        <v>0.1</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6"/>
      <c r="CD28" s="656" t="s">
        <v>243</v>
      </c>
      <c r="CE28" s="657"/>
      <c r="CF28" s="657"/>
      <c r="CG28" s="657"/>
      <c r="CH28" s="657"/>
      <c r="CI28" s="657"/>
      <c r="CJ28" s="657"/>
      <c r="CK28" s="657"/>
      <c r="CL28" s="657"/>
      <c r="CM28" s="657"/>
      <c r="CN28" s="657"/>
      <c r="CO28" s="657"/>
      <c r="CP28" s="657"/>
      <c r="CQ28" s="658"/>
      <c r="CR28" s="622">
        <v>2777498</v>
      </c>
      <c r="CS28" s="623"/>
      <c r="CT28" s="623"/>
      <c r="CU28" s="623"/>
      <c r="CV28" s="623"/>
      <c r="CW28" s="623"/>
      <c r="CX28" s="623"/>
      <c r="CY28" s="624"/>
      <c r="CZ28" s="625">
        <v>8</v>
      </c>
      <c r="DA28" s="635"/>
      <c r="DB28" s="635"/>
      <c r="DC28" s="636"/>
      <c r="DD28" s="628">
        <v>2728655</v>
      </c>
      <c r="DE28" s="623"/>
      <c r="DF28" s="623"/>
      <c r="DG28" s="623"/>
      <c r="DH28" s="623"/>
      <c r="DI28" s="623"/>
      <c r="DJ28" s="623"/>
      <c r="DK28" s="624"/>
      <c r="DL28" s="628">
        <v>2728655</v>
      </c>
      <c r="DM28" s="623"/>
      <c r="DN28" s="623"/>
      <c r="DO28" s="623"/>
      <c r="DP28" s="623"/>
      <c r="DQ28" s="623"/>
      <c r="DR28" s="623"/>
      <c r="DS28" s="623"/>
      <c r="DT28" s="623"/>
      <c r="DU28" s="623"/>
      <c r="DV28" s="624"/>
      <c r="DW28" s="625">
        <v>18.3</v>
      </c>
      <c r="DX28" s="635"/>
      <c r="DY28" s="635"/>
      <c r="DZ28" s="635"/>
      <c r="EA28" s="635"/>
      <c r="EB28" s="635"/>
      <c r="EC28" s="667"/>
    </row>
    <row r="29" spans="2:133" ht="11.25" customHeight="1" x14ac:dyDescent="0.15">
      <c r="B29" s="619" t="s">
        <v>244</v>
      </c>
      <c r="C29" s="620"/>
      <c r="D29" s="620"/>
      <c r="E29" s="620"/>
      <c r="F29" s="620"/>
      <c r="G29" s="620"/>
      <c r="H29" s="620"/>
      <c r="I29" s="620"/>
      <c r="J29" s="620"/>
      <c r="K29" s="620"/>
      <c r="L29" s="620"/>
      <c r="M29" s="620"/>
      <c r="N29" s="620"/>
      <c r="O29" s="620"/>
      <c r="P29" s="620"/>
      <c r="Q29" s="621"/>
      <c r="R29" s="622">
        <v>125659</v>
      </c>
      <c r="S29" s="623"/>
      <c r="T29" s="623"/>
      <c r="U29" s="623"/>
      <c r="V29" s="623"/>
      <c r="W29" s="623"/>
      <c r="X29" s="623"/>
      <c r="Y29" s="624"/>
      <c r="Z29" s="649">
        <v>0.4</v>
      </c>
      <c r="AA29" s="649"/>
      <c r="AB29" s="649"/>
      <c r="AC29" s="649"/>
      <c r="AD29" s="650" t="s">
        <v>68</v>
      </c>
      <c r="AE29" s="650"/>
      <c r="AF29" s="650"/>
      <c r="AG29" s="650"/>
      <c r="AH29" s="650"/>
      <c r="AI29" s="650"/>
      <c r="AJ29" s="650"/>
      <c r="AK29" s="650"/>
      <c r="AL29" s="625" t="s">
        <v>68</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245</v>
      </c>
      <c r="CE29" s="710"/>
      <c r="CF29" s="656" t="s">
        <v>246</v>
      </c>
      <c r="CG29" s="657"/>
      <c r="CH29" s="657"/>
      <c r="CI29" s="657"/>
      <c r="CJ29" s="657"/>
      <c r="CK29" s="657"/>
      <c r="CL29" s="657"/>
      <c r="CM29" s="657"/>
      <c r="CN29" s="657"/>
      <c r="CO29" s="657"/>
      <c r="CP29" s="657"/>
      <c r="CQ29" s="658"/>
      <c r="CR29" s="622">
        <v>2777498</v>
      </c>
      <c r="CS29" s="633"/>
      <c r="CT29" s="633"/>
      <c r="CU29" s="633"/>
      <c r="CV29" s="633"/>
      <c r="CW29" s="633"/>
      <c r="CX29" s="633"/>
      <c r="CY29" s="634"/>
      <c r="CZ29" s="625">
        <v>8</v>
      </c>
      <c r="DA29" s="635"/>
      <c r="DB29" s="635"/>
      <c r="DC29" s="636"/>
      <c r="DD29" s="628">
        <v>2728655</v>
      </c>
      <c r="DE29" s="633"/>
      <c r="DF29" s="633"/>
      <c r="DG29" s="633"/>
      <c r="DH29" s="633"/>
      <c r="DI29" s="633"/>
      <c r="DJ29" s="633"/>
      <c r="DK29" s="634"/>
      <c r="DL29" s="628">
        <v>2728655</v>
      </c>
      <c r="DM29" s="633"/>
      <c r="DN29" s="633"/>
      <c r="DO29" s="633"/>
      <c r="DP29" s="633"/>
      <c r="DQ29" s="633"/>
      <c r="DR29" s="633"/>
      <c r="DS29" s="633"/>
      <c r="DT29" s="633"/>
      <c r="DU29" s="633"/>
      <c r="DV29" s="634"/>
      <c r="DW29" s="625">
        <v>18.3</v>
      </c>
      <c r="DX29" s="635"/>
      <c r="DY29" s="635"/>
      <c r="DZ29" s="635"/>
      <c r="EA29" s="635"/>
      <c r="EB29" s="635"/>
      <c r="EC29" s="667"/>
    </row>
    <row r="30" spans="2:133" ht="11.25" customHeight="1" x14ac:dyDescent="0.15">
      <c r="B30" s="619" t="s">
        <v>247</v>
      </c>
      <c r="C30" s="620"/>
      <c r="D30" s="620"/>
      <c r="E30" s="620"/>
      <c r="F30" s="620"/>
      <c r="G30" s="620"/>
      <c r="H30" s="620"/>
      <c r="I30" s="620"/>
      <c r="J30" s="620"/>
      <c r="K30" s="620"/>
      <c r="L30" s="620"/>
      <c r="M30" s="620"/>
      <c r="N30" s="620"/>
      <c r="O30" s="620"/>
      <c r="P30" s="620"/>
      <c r="Q30" s="621"/>
      <c r="R30" s="622">
        <v>144800</v>
      </c>
      <c r="S30" s="623"/>
      <c r="T30" s="623"/>
      <c r="U30" s="623"/>
      <c r="V30" s="623"/>
      <c r="W30" s="623"/>
      <c r="X30" s="623"/>
      <c r="Y30" s="624"/>
      <c r="Z30" s="649">
        <v>0.4</v>
      </c>
      <c r="AA30" s="649"/>
      <c r="AB30" s="649"/>
      <c r="AC30" s="649"/>
      <c r="AD30" s="650">
        <v>33658</v>
      </c>
      <c r="AE30" s="650"/>
      <c r="AF30" s="650"/>
      <c r="AG30" s="650"/>
      <c r="AH30" s="650"/>
      <c r="AI30" s="650"/>
      <c r="AJ30" s="650"/>
      <c r="AK30" s="650"/>
      <c r="AL30" s="625">
        <v>0.2</v>
      </c>
      <c r="AM30" s="626"/>
      <c r="AN30" s="626"/>
      <c r="AO30" s="651"/>
      <c r="AP30" s="681" t="s">
        <v>164</v>
      </c>
      <c r="AQ30" s="682"/>
      <c r="AR30" s="682"/>
      <c r="AS30" s="682"/>
      <c r="AT30" s="682"/>
      <c r="AU30" s="682"/>
      <c r="AV30" s="682"/>
      <c r="AW30" s="682"/>
      <c r="AX30" s="682"/>
      <c r="AY30" s="682"/>
      <c r="AZ30" s="682"/>
      <c r="BA30" s="682"/>
      <c r="BB30" s="682"/>
      <c r="BC30" s="682"/>
      <c r="BD30" s="682"/>
      <c r="BE30" s="682"/>
      <c r="BF30" s="683"/>
      <c r="BG30" s="681" t="s">
        <v>248</v>
      </c>
      <c r="BH30" s="706"/>
      <c r="BI30" s="706"/>
      <c r="BJ30" s="706"/>
      <c r="BK30" s="706"/>
      <c r="BL30" s="706"/>
      <c r="BM30" s="706"/>
      <c r="BN30" s="706"/>
      <c r="BO30" s="706"/>
      <c r="BP30" s="706"/>
      <c r="BQ30" s="707"/>
      <c r="BR30" s="681" t="s">
        <v>249</v>
      </c>
      <c r="BS30" s="706"/>
      <c r="BT30" s="706"/>
      <c r="BU30" s="706"/>
      <c r="BV30" s="706"/>
      <c r="BW30" s="706"/>
      <c r="BX30" s="706"/>
      <c r="BY30" s="706"/>
      <c r="BZ30" s="706"/>
      <c r="CA30" s="706"/>
      <c r="CB30" s="707"/>
      <c r="CD30" s="711"/>
      <c r="CE30" s="712"/>
      <c r="CF30" s="656" t="s">
        <v>250</v>
      </c>
      <c r="CG30" s="657"/>
      <c r="CH30" s="657"/>
      <c r="CI30" s="657"/>
      <c r="CJ30" s="657"/>
      <c r="CK30" s="657"/>
      <c r="CL30" s="657"/>
      <c r="CM30" s="657"/>
      <c r="CN30" s="657"/>
      <c r="CO30" s="657"/>
      <c r="CP30" s="657"/>
      <c r="CQ30" s="658"/>
      <c r="CR30" s="622">
        <v>2657194</v>
      </c>
      <c r="CS30" s="623"/>
      <c r="CT30" s="623"/>
      <c r="CU30" s="623"/>
      <c r="CV30" s="623"/>
      <c r="CW30" s="623"/>
      <c r="CX30" s="623"/>
      <c r="CY30" s="624"/>
      <c r="CZ30" s="625">
        <v>7.7</v>
      </c>
      <c r="DA30" s="635"/>
      <c r="DB30" s="635"/>
      <c r="DC30" s="636"/>
      <c r="DD30" s="628">
        <v>2608351</v>
      </c>
      <c r="DE30" s="623"/>
      <c r="DF30" s="623"/>
      <c r="DG30" s="623"/>
      <c r="DH30" s="623"/>
      <c r="DI30" s="623"/>
      <c r="DJ30" s="623"/>
      <c r="DK30" s="624"/>
      <c r="DL30" s="628">
        <v>2608351</v>
      </c>
      <c r="DM30" s="623"/>
      <c r="DN30" s="623"/>
      <c r="DO30" s="623"/>
      <c r="DP30" s="623"/>
      <c r="DQ30" s="623"/>
      <c r="DR30" s="623"/>
      <c r="DS30" s="623"/>
      <c r="DT30" s="623"/>
      <c r="DU30" s="623"/>
      <c r="DV30" s="624"/>
      <c r="DW30" s="625">
        <v>17.5</v>
      </c>
      <c r="DX30" s="635"/>
      <c r="DY30" s="635"/>
      <c r="DZ30" s="635"/>
      <c r="EA30" s="635"/>
      <c r="EB30" s="635"/>
      <c r="EC30" s="667"/>
    </row>
    <row r="31" spans="2:133" ht="11.25" customHeight="1" x14ac:dyDescent="0.15">
      <c r="B31" s="619" t="s">
        <v>251</v>
      </c>
      <c r="C31" s="620"/>
      <c r="D31" s="620"/>
      <c r="E31" s="620"/>
      <c r="F31" s="620"/>
      <c r="G31" s="620"/>
      <c r="H31" s="620"/>
      <c r="I31" s="620"/>
      <c r="J31" s="620"/>
      <c r="K31" s="620"/>
      <c r="L31" s="620"/>
      <c r="M31" s="620"/>
      <c r="N31" s="620"/>
      <c r="O31" s="620"/>
      <c r="P31" s="620"/>
      <c r="Q31" s="621"/>
      <c r="R31" s="622">
        <v>102672</v>
      </c>
      <c r="S31" s="623"/>
      <c r="T31" s="623"/>
      <c r="U31" s="623"/>
      <c r="V31" s="623"/>
      <c r="W31" s="623"/>
      <c r="X31" s="623"/>
      <c r="Y31" s="624"/>
      <c r="Z31" s="649">
        <v>0.3</v>
      </c>
      <c r="AA31" s="649"/>
      <c r="AB31" s="649"/>
      <c r="AC31" s="649"/>
      <c r="AD31" s="650" t="s">
        <v>76</v>
      </c>
      <c r="AE31" s="650"/>
      <c r="AF31" s="650"/>
      <c r="AG31" s="650"/>
      <c r="AH31" s="650"/>
      <c r="AI31" s="650"/>
      <c r="AJ31" s="650"/>
      <c r="AK31" s="650"/>
      <c r="AL31" s="625" t="s">
        <v>68</v>
      </c>
      <c r="AM31" s="626"/>
      <c r="AN31" s="626"/>
      <c r="AO31" s="651"/>
      <c r="AP31" s="697" t="s">
        <v>252</v>
      </c>
      <c r="AQ31" s="698"/>
      <c r="AR31" s="698"/>
      <c r="AS31" s="698"/>
      <c r="AT31" s="703" t="s">
        <v>253</v>
      </c>
      <c r="AU31" s="79"/>
      <c r="AV31" s="79"/>
      <c r="AW31" s="79"/>
      <c r="AX31" s="690" t="s">
        <v>127</v>
      </c>
      <c r="AY31" s="691"/>
      <c r="AZ31" s="691"/>
      <c r="BA31" s="691"/>
      <c r="BB31" s="691"/>
      <c r="BC31" s="691"/>
      <c r="BD31" s="691"/>
      <c r="BE31" s="691"/>
      <c r="BF31" s="692"/>
      <c r="BG31" s="693">
        <v>99.1</v>
      </c>
      <c r="BH31" s="694"/>
      <c r="BI31" s="694"/>
      <c r="BJ31" s="694"/>
      <c r="BK31" s="694"/>
      <c r="BL31" s="694"/>
      <c r="BM31" s="695">
        <v>96.9</v>
      </c>
      <c r="BN31" s="694"/>
      <c r="BO31" s="694"/>
      <c r="BP31" s="694"/>
      <c r="BQ31" s="696"/>
      <c r="BR31" s="693">
        <v>98.7</v>
      </c>
      <c r="BS31" s="694"/>
      <c r="BT31" s="694"/>
      <c r="BU31" s="694"/>
      <c r="BV31" s="694"/>
      <c r="BW31" s="694"/>
      <c r="BX31" s="695">
        <v>96.1</v>
      </c>
      <c r="BY31" s="694"/>
      <c r="BZ31" s="694"/>
      <c r="CA31" s="694"/>
      <c r="CB31" s="696"/>
      <c r="CD31" s="711"/>
      <c r="CE31" s="712"/>
      <c r="CF31" s="656" t="s">
        <v>254</v>
      </c>
      <c r="CG31" s="657"/>
      <c r="CH31" s="657"/>
      <c r="CI31" s="657"/>
      <c r="CJ31" s="657"/>
      <c r="CK31" s="657"/>
      <c r="CL31" s="657"/>
      <c r="CM31" s="657"/>
      <c r="CN31" s="657"/>
      <c r="CO31" s="657"/>
      <c r="CP31" s="657"/>
      <c r="CQ31" s="658"/>
      <c r="CR31" s="622">
        <v>120304</v>
      </c>
      <c r="CS31" s="633"/>
      <c r="CT31" s="633"/>
      <c r="CU31" s="633"/>
      <c r="CV31" s="633"/>
      <c r="CW31" s="633"/>
      <c r="CX31" s="633"/>
      <c r="CY31" s="634"/>
      <c r="CZ31" s="625">
        <v>0.3</v>
      </c>
      <c r="DA31" s="635"/>
      <c r="DB31" s="635"/>
      <c r="DC31" s="636"/>
      <c r="DD31" s="628">
        <v>120304</v>
      </c>
      <c r="DE31" s="633"/>
      <c r="DF31" s="633"/>
      <c r="DG31" s="633"/>
      <c r="DH31" s="633"/>
      <c r="DI31" s="633"/>
      <c r="DJ31" s="633"/>
      <c r="DK31" s="634"/>
      <c r="DL31" s="628">
        <v>120304</v>
      </c>
      <c r="DM31" s="633"/>
      <c r="DN31" s="633"/>
      <c r="DO31" s="633"/>
      <c r="DP31" s="633"/>
      <c r="DQ31" s="633"/>
      <c r="DR31" s="633"/>
      <c r="DS31" s="633"/>
      <c r="DT31" s="633"/>
      <c r="DU31" s="633"/>
      <c r="DV31" s="634"/>
      <c r="DW31" s="625">
        <v>0.8</v>
      </c>
      <c r="DX31" s="635"/>
      <c r="DY31" s="635"/>
      <c r="DZ31" s="635"/>
      <c r="EA31" s="635"/>
      <c r="EB31" s="635"/>
      <c r="EC31" s="667"/>
    </row>
    <row r="32" spans="2:133" ht="11.25" customHeight="1" x14ac:dyDescent="0.15">
      <c r="B32" s="619" t="s">
        <v>255</v>
      </c>
      <c r="C32" s="620"/>
      <c r="D32" s="620"/>
      <c r="E32" s="620"/>
      <c r="F32" s="620"/>
      <c r="G32" s="620"/>
      <c r="H32" s="620"/>
      <c r="I32" s="620"/>
      <c r="J32" s="620"/>
      <c r="K32" s="620"/>
      <c r="L32" s="620"/>
      <c r="M32" s="620"/>
      <c r="N32" s="620"/>
      <c r="O32" s="620"/>
      <c r="P32" s="620"/>
      <c r="Q32" s="621"/>
      <c r="R32" s="622">
        <v>6665013</v>
      </c>
      <c r="S32" s="623"/>
      <c r="T32" s="623"/>
      <c r="U32" s="623"/>
      <c r="V32" s="623"/>
      <c r="W32" s="623"/>
      <c r="X32" s="623"/>
      <c r="Y32" s="624"/>
      <c r="Z32" s="649">
        <v>18.7</v>
      </c>
      <c r="AA32" s="649"/>
      <c r="AB32" s="649"/>
      <c r="AC32" s="649"/>
      <c r="AD32" s="650" t="s">
        <v>68</v>
      </c>
      <c r="AE32" s="650"/>
      <c r="AF32" s="650"/>
      <c r="AG32" s="650"/>
      <c r="AH32" s="650"/>
      <c r="AI32" s="650"/>
      <c r="AJ32" s="650"/>
      <c r="AK32" s="650"/>
      <c r="AL32" s="625" t="s">
        <v>76</v>
      </c>
      <c r="AM32" s="626"/>
      <c r="AN32" s="626"/>
      <c r="AO32" s="651"/>
      <c r="AP32" s="699"/>
      <c r="AQ32" s="700"/>
      <c r="AR32" s="700"/>
      <c r="AS32" s="700"/>
      <c r="AT32" s="704"/>
      <c r="AU32" s="78" t="s">
        <v>256</v>
      </c>
      <c r="AV32" s="78"/>
      <c r="AW32" s="78"/>
      <c r="AX32" s="619" t="s">
        <v>257</v>
      </c>
      <c r="AY32" s="620"/>
      <c r="AZ32" s="620"/>
      <c r="BA32" s="620"/>
      <c r="BB32" s="620"/>
      <c r="BC32" s="620"/>
      <c r="BD32" s="620"/>
      <c r="BE32" s="620"/>
      <c r="BF32" s="621"/>
      <c r="BG32" s="688">
        <v>99.3</v>
      </c>
      <c r="BH32" s="633"/>
      <c r="BI32" s="633"/>
      <c r="BJ32" s="633"/>
      <c r="BK32" s="633"/>
      <c r="BL32" s="633"/>
      <c r="BM32" s="626">
        <v>97.7</v>
      </c>
      <c r="BN32" s="689"/>
      <c r="BO32" s="689"/>
      <c r="BP32" s="689"/>
      <c r="BQ32" s="665"/>
      <c r="BR32" s="688">
        <v>99.2</v>
      </c>
      <c r="BS32" s="633"/>
      <c r="BT32" s="633"/>
      <c r="BU32" s="633"/>
      <c r="BV32" s="633"/>
      <c r="BW32" s="633"/>
      <c r="BX32" s="626">
        <v>97.2</v>
      </c>
      <c r="BY32" s="689"/>
      <c r="BZ32" s="689"/>
      <c r="CA32" s="689"/>
      <c r="CB32" s="665"/>
      <c r="CD32" s="713"/>
      <c r="CE32" s="714"/>
      <c r="CF32" s="656" t="s">
        <v>258</v>
      </c>
      <c r="CG32" s="657"/>
      <c r="CH32" s="657"/>
      <c r="CI32" s="657"/>
      <c r="CJ32" s="657"/>
      <c r="CK32" s="657"/>
      <c r="CL32" s="657"/>
      <c r="CM32" s="657"/>
      <c r="CN32" s="657"/>
      <c r="CO32" s="657"/>
      <c r="CP32" s="657"/>
      <c r="CQ32" s="658"/>
      <c r="CR32" s="622" t="s">
        <v>68</v>
      </c>
      <c r="CS32" s="623"/>
      <c r="CT32" s="623"/>
      <c r="CU32" s="623"/>
      <c r="CV32" s="623"/>
      <c r="CW32" s="623"/>
      <c r="CX32" s="623"/>
      <c r="CY32" s="624"/>
      <c r="CZ32" s="625" t="s">
        <v>76</v>
      </c>
      <c r="DA32" s="635"/>
      <c r="DB32" s="635"/>
      <c r="DC32" s="636"/>
      <c r="DD32" s="628" t="s">
        <v>68</v>
      </c>
      <c r="DE32" s="623"/>
      <c r="DF32" s="623"/>
      <c r="DG32" s="623"/>
      <c r="DH32" s="623"/>
      <c r="DI32" s="623"/>
      <c r="DJ32" s="623"/>
      <c r="DK32" s="624"/>
      <c r="DL32" s="628" t="s">
        <v>68</v>
      </c>
      <c r="DM32" s="623"/>
      <c r="DN32" s="623"/>
      <c r="DO32" s="623"/>
      <c r="DP32" s="623"/>
      <c r="DQ32" s="623"/>
      <c r="DR32" s="623"/>
      <c r="DS32" s="623"/>
      <c r="DT32" s="623"/>
      <c r="DU32" s="623"/>
      <c r="DV32" s="624"/>
      <c r="DW32" s="625" t="s">
        <v>68</v>
      </c>
      <c r="DX32" s="635"/>
      <c r="DY32" s="635"/>
      <c r="DZ32" s="635"/>
      <c r="EA32" s="635"/>
      <c r="EB32" s="635"/>
      <c r="EC32" s="667"/>
    </row>
    <row r="33" spans="2:133" ht="11.25" customHeight="1" x14ac:dyDescent="0.15">
      <c r="B33" s="685" t="s">
        <v>259</v>
      </c>
      <c r="C33" s="686"/>
      <c r="D33" s="686"/>
      <c r="E33" s="686"/>
      <c r="F33" s="686"/>
      <c r="G33" s="686"/>
      <c r="H33" s="686"/>
      <c r="I33" s="686"/>
      <c r="J33" s="686"/>
      <c r="K33" s="686"/>
      <c r="L33" s="686"/>
      <c r="M33" s="686"/>
      <c r="N33" s="686"/>
      <c r="O33" s="686"/>
      <c r="P33" s="686"/>
      <c r="Q33" s="687"/>
      <c r="R33" s="622" t="s">
        <v>76</v>
      </c>
      <c r="S33" s="623"/>
      <c r="T33" s="623"/>
      <c r="U33" s="623"/>
      <c r="V33" s="623"/>
      <c r="W33" s="623"/>
      <c r="X33" s="623"/>
      <c r="Y33" s="624"/>
      <c r="Z33" s="649" t="s">
        <v>76</v>
      </c>
      <c r="AA33" s="649"/>
      <c r="AB33" s="649"/>
      <c r="AC33" s="649"/>
      <c r="AD33" s="650" t="s">
        <v>68</v>
      </c>
      <c r="AE33" s="650"/>
      <c r="AF33" s="650"/>
      <c r="AG33" s="650"/>
      <c r="AH33" s="650"/>
      <c r="AI33" s="650"/>
      <c r="AJ33" s="650"/>
      <c r="AK33" s="650"/>
      <c r="AL33" s="625" t="s">
        <v>68</v>
      </c>
      <c r="AM33" s="626"/>
      <c r="AN33" s="626"/>
      <c r="AO33" s="651"/>
      <c r="AP33" s="701"/>
      <c r="AQ33" s="702"/>
      <c r="AR33" s="702"/>
      <c r="AS33" s="702"/>
      <c r="AT33" s="705"/>
      <c r="AU33" s="80"/>
      <c r="AV33" s="80"/>
      <c r="AW33" s="80"/>
      <c r="AX33" s="599" t="s">
        <v>260</v>
      </c>
      <c r="AY33" s="600"/>
      <c r="AZ33" s="600"/>
      <c r="BA33" s="600"/>
      <c r="BB33" s="600"/>
      <c r="BC33" s="600"/>
      <c r="BD33" s="600"/>
      <c r="BE33" s="600"/>
      <c r="BF33" s="601"/>
      <c r="BG33" s="684">
        <v>98.9</v>
      </c>
      <c r="BH33" s="603"/>
      <c r="BI33" s="603"/>
      <c r="BJ33" s="603"/>
      <c r="BK33" s="603"/>
      <c r="BL33" s="603"/>
      <c r="BM33" s="641">
        <v>96.9</v>
      </c>
      <c r="BN33" s="603"/>
      <c r="BO33" s="603"/>
      <c r="BP33" s="603"/>
      <c r="BQ33" s="652"/>
      <c r="BR33" s="684">
        <v>98.3</v>
      </c>
      <c r="BS33" s="603"/>
      <c r="BT33" s="603"/>
      <c r="BU33" s="603"/>
      <c r="BV33" s="603"/>
      <c r="BW33" s="603"/>
      <c r="BX33" s="641">
        <v>95.9</v>
      </c>
      <c r="BY33" s="603"/>
      <c r="BZ33" s="603"/>
      <c r="CA33" s="603"/>
      <c r="CB33" s="652"/>
      <c r="CD33" s="656" t="s">
        <v>261</v>
      </c>
      <c r="CE33" s="657"/>
      <c r="CF33" s="657"/>
      <c r="CG33" s="657"/>
      <c r="CH33" s="657"/>
      <c r="CI33" s="657"/>
      <c r="CJ33" s="657"/>
      <c r="CK33" s="657"/>
      <c r="CL33" s="657"/>
      <c r="CM33" s="657"/>
      <c r="CN33" s="657"/>
      <c r="CO33" s="657"/>
      <c r="CP33" s="657"/>
      <c r="CQ33" s="658"/>
      <c r="CR33" s="622">
        <v>15452461</v>
      </c>
      <c r="CS33" s="633"/>
      <c r="CT33" s="633"/>
      <c r="CU33" s="633"/>
      <c r="CV33" s="633"/>
      <c r="CW33" s="633"/>
      <c r="CX33" s="633"/>
      <c r="CY33" s="634"/>
      <c r="CZ33" s="625">
        <v>44.8</v>
      </c>
      <c r="DA33" s="635"/>
      <c r="DB33" s="635"/>
      <c r="DC33" s="636"/>
      <c r="DD33" s="628">
        <v>12558635</v>
      </c>
      <c r="DE33" s="633"/>
      <c r="DF33" s="633"/>
      <c r="DG33" s="633"/>
      <c r="DH33" s="633"/>
      <c r="DI33" s="633"/>
      <c r="DJ33" s="633"/>
      <c r="DK33" s="634"/>
      <c r="DL33" s="628">
        <v>5407996</v>
      </c>
      <c r="DM33" s="633"/>
      <c r="DN33" s="633"/>
      <c r="DO33" s="633"/>
      <c r="DP33" s="633"/>
      <c r="DQ33" s="633"/>
      <c r="DR33" s="633"/>
      <c r="DS33" s="633"/>
      <c r="DT33" s="633"/>
      <c r="DU33" s="633"/>
      <c r="DV33" s="634"/>
      <c r="DW33" s="625">
        <v>36.299999999999997</v>
      </c>
      <c r="DX33" s="635"/>
      <c r="DY33" s="635"/>
      <c r="DZ33" s="635"/>
      <c r="EA33" s="635"/>
      <c r="EB33" s="635"/>
      <c r="EC33" s="667"/>
    </row>
    <row r="34" spans="2:133" ht="11.25" customHeight="1" x14ac:dyDescent="0.15">
      <c r="B34" s="619" t="s">
        <v>262</v>
      </c>
      <c r="C34" s="620"/>
      <c r="D34" s="620"/>
      <c r="E34" s="620"/>
      <c r="F34" s="620"/>
      <c r="G34" s="620"/>
      <c r="H34" s="620"/>
      <c r="I34" s="620"/>
      <c r="J34" s="620"/>
      <c r="K34" s="620"/>
      <c r="L34" s="620"/>
      <c r="M34" s="620"/>
      <c r="N34" s="620"/>
      <c r="O34" s="620"/>
      <c r="P34" s="620"/>
      <c r="Q34" s="621"/>
      <c r="R34" s="622">
        <v>2205379</v>
      </c>
      <c r="S34" s="623"/>
      <c r="T34" s="623"/>
      <c r="U34" s="623"/>
      <c r="V34" s="623"/>
      <c r="W34" s="623"/>
      <c r="X34" s="623"/>
      <c r="Y34" s="624"/>
      <c r="Z34" s="649">
        <v>6.2</v>
      </c>
      <c r="AA34" s="649"/>
      <c r="AB34" s="649"/>
      <c r="AC34" s="649"/>
      <c r="AD34" s="650" t="s">
        <v>68</v>
      </c>
      <c r="AE34" s="650"/>
      <c r="AF34" s="650"/>
      <c r="AG34" s="650"/>
      <c r="AH34" s="650"/>
      <c r="AI34" s="650"/>
      <c r="AJ34" s="650"/>
      <c r="AK34" s="650"/>
      <c r="AL34" s="625" t="s">
        <v>68</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56" t="s">
        <v>263</v>
      </c>
      <c r="CE34" s="657"/>
      <c r="CF34" s="657"/>
      <c r="CG34" s="657"/>
      <c r="CH34" s="657"/>
      <c r="CI34" s="657"/>
      <c r="CJ34" s="657"/>
      <c r="CK34" s="657"/>
      <c r="CL34" s="657"/>
      <c r="CM34" s="657"/>
      <c r="CN34" s="657"/>
      <c r="CO34" s="657"/>
      <c r="CP34" s="657"/>
      <c r="CQ34" s="658"/>
      <c r="CR34" s="622">
        <v>3765736</v>
      </c>
      <c r="CS34" s="623"/>
      <c r="CT34" s="623"/>
      <c r="CU34" s="623"/>
      <c r="CV34" s="623"/>
      <c r="CW34" s="623"/>
      <c r="CX34" s="623"/>
      <c r="CY34" s="624"/>
      <c r="CZ34" s="625">
        <v>10.9</v>
      </c>
      <c r="DA34" s="635"/>
      <c r="DB34" s="635"/>
      <c r="DC34" s="636"/>
      <c r="DD34" s="628">
        <v>2533252</v>
      </c>
      <c r="DE34" s="623"/>
      <c r="DF34" s="623"/>
      <c r="DG34" s="623"/>
      <c r="DH34" s="623"/>
      <c r="DI34" s="623"/>
      <c r="DJ34" s="623"/>
      <c r="DK34" s="624"/>
      <c r="DL34" s="628">
        <v>1924559</v>
      </c>
      <c r="DM34" s="623"/>
      <c r="DN34" s="623"/>
      <c r="DO34" s="623"/>
      <c r="DP34" s="623"/>
      <c r="DQ34" s="623"/>
      <c r="DR34" s="623"/>
      <c r="DS34" s="623"/>
      <c r="DT34" s="623"/>
      <c r="DU34" s="623"/>
      <c r="DV34" s="624"/>
      <c r="DW34" s="625">
        <v>12.9</v>
      </c>
      <c r="DX34" s="635"/>
      <c r="DY34" s="635"/>
      <c r="DZ34" s="635"/>
      <c r="EA34" s="635"/>
      <c r="EB34" s="635"/>
      <c r="EC34" s="667"/>
    </row>
    <row r="35" spans="2:133" ht="11.25" customHeight="1" x14ac:dyDescent="0.15">
      <c r="B35" s="619" t="s">
        <v>264</v>
      </c>
      <c r="C35" s="620"/>
      <c r="D35" s="620"/>
      <c r="E35" s="620"/>
      <c r="F35" s="620"/>
      <c r="G35" s="620"/>
      <c r="H35" s="620"/>
      <c r="I35" s="620"/>
      <c r="J35" s="620"/>
      <c r="K35" s="620"/>
      <c r="L35" s="620"/>
      <c r="M35" s="620"/>
      <c r="N35" s="620"/>
      <c r="O35" s="620"/>
      <c r="P35" s="620"/>
      <c r="Q35" s="621"/>
      <c r="R35" s="622">
        <v>301930</v>
      </c>
      <c r="S35" s="623"/>
      <c r="T35" s="623"/>
      <c r="U35" s="623"/>
      <c r="V35" s="623"/>
      <c r="W35" s="623"/>
      <c r="X35" s="623"/>
      <c r="Y35" s="624"/>
      <c r="Z35" s="649">
        <v>0.8</v>
      </c>
      <c r="AA35" s="649"/>
      <c r="AB35" s="649"/>
      <c r="AC35" s="649"/>
      <c r="AD35" s="650">
        <v>19152</v>
      </c>
      <c r="AE35" s="650"/>
      <c r="AF35" s="650"/>
      <c r="AG35" s="650"/>
      <c r="AH35" s="650"/>
      <c r="AI35" s="650"/>
      <c r="AJ35" s="650"/>
      <c r="AK35" s="650"/>
      <c r="AL35" s="625">
        <v>0.1</v>
      </c>
      <c r="AM35" s="626"/>
      <c r="AN35" s="626"/>
      <c r="AO35" s="651"/>
      <c r="AP35" s="83"/>
      <c r="AQ35" s="681" t="s">
        <v>265</v>
      </c>
      <c r="AR35" s="682"/>
      <c r="AS35" s="682"/>
      <c r="AT35" s="682"/>
      <c r="AU35" s="682"/>
      <c r="AV35" s="682"/>
      <c r="AW35" s="682"/>
      <c r="AX35" s="682"/>
      <c r="AY35" s="682"/>
      <c r="AZ35" s="682"/>
      <c r="BA35" s="682"/>
      <c r="BB35" s="682"/>
      <c r="BC35" s="682"/>
      <c r="BD35" s="682"/>
      <c r="BE35" s="682"/>
      <c r="BF35" s="683"/>
      <c r="BG35" s="681" t="s">
        <v>266</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56" t="s">
        <v>267</v>
      </c>
      <c r="CE35" s="657"/>
      <c r="CF35" s="657"/>
      <c r="CG35" s="657"/>
      <c r="CH35" s="657"/>
      <c r="CI35" s="657"/>
      <c r="CJ35" s="657"/>
      <c r="CK35" s="657"/>
      <c r="CL35" s="657"/>
      <c r="CM35" s="657"/>
      <c r="CN35" s="657"/>
      <c r="CO35" s="657"/>
      <c r="CP35" s="657"/>
      <c r="CQ35" s="658"/>
      <c r="CR35" s="622">
        <v>405397</v>
      </c>
      <c r="CS35" s="633"/>
      <c r="CT35" s="633"/>
      <c r="CU35" s="633"/>
      <c r="CV35" s="633"/>
      <c r="CW35" s="633"/>
      <c r="CX35" s="633"/>
      <c r="CY35" s="634"/>
      <c r="CZ35" s="625">
        <v>1.2</v>
      </c>
      <c r="DA35" s="635"/>
      <c r="DB35" s="635"/>
      <c r="DC35" s="636"/>
      <c r="DD35" s="628">
        <v>341188</v>
      </c>
      <c r="DE35" s="633"/>
      <c r="DF35" s="633"/>
      <c r="DG35" s="633"/>
      <c r="DH35" s="633"/>
      <c r="DI35" s="633"/>
      <c r="DJ35" s="633"/>
      <c r="DK35" s="634"/>
      <c r="DL35" s="628">
        <v>325742</v>
      </c>
      <c r="DM35" s="633"/>
      <c r="DN35" s="633"/>
      <c r="DO35" s="633"/>
      <c r="DP35" s="633"/>
      <c r="DQ35" s="633"/>
      <c r="DR35" s="633"/>
      <c r="DS35" s="633"/>
      <c r="DT35" s="633"/>
      <c r="DU35" s="633"/>
      <c r="DV35" s="634"/>
      <c r="DW35" s="625">
        <v>2.2000000000000002</v>
      </c>
      <c r="DX35" s="635"/>
      <c r="DY35" s="635"/>
      <c r="DZ35" s="635"/>
      <c r="EA35" s="635"/>
      <c r="EB35" s="635"/>
      <c r="EC35" s="667"/>
    </row>
    <row r="36" spans="2:133" ht="11.25" customHeight="1" x14ac:dyDescent="0.15">
      <c r="B36" s="619" t="s">
        <v>268</v>
      </c>
      <c r="C36" s="620"/>
      <c r="D36" s="620"/>
      <c r="E36" s="620"/>
      <c r="F36" s="620"/>
      <c r="G36" s="620"/>
      <c r="H36" s="620"/>
      <c r="I36" s="620"/>
      <c r="J36" s="620"/>
      <c r="K36" s="620"/>
      <c r="L36" s="620"/>
      <c r="M36" s="620"/>
      <c r="N36" s="620"/>
      <c r="O36" s="620"/>
      <c r="P36" s="620"/>
      <c r="Q36" s="621"/>
      <c r="R36" s="622">
        <v>418409</v>
      </c>
      <c r="S36" s="623"/>
      <c r="T36" s="623"/>
      <c r="U36" s="623"/>
      <c r="V36" s="623"/>
      <c r="W36" s="623"/>
      <c r="X36" s="623"/>
      <c r="Y36" s="624"/>
      <c r="Z36" s="649">
        <v>1.2</v>
      </c>
      <c r="AA36" s="649"/>
      <c r="AB36" s="649"/>
      <c r="AC36" s="649"/>
      <c r="AD36" s="650" t="s">
        <v>76</v>
      </c>
      <c r="AE36" s="650"/>
      <c r="AF36" s="650"/>
      <c r="AG36" s="650"/>
      <c r="AH36" s="650"/>
      <c r="AI36" s="650"/>
      <c r="AJ36" s="650"/>
      <c r="AK36" s="650"/>
      <c r="AL36" s="625" t="s">
        <v>76</v>
      </c>
      <c r="AM36" s="626"/>
      <c r="AN36" s="626"/>
      <c r="AO36" s="651"/>
      <c r="AP36" s="83"/>
      <c r="AQ36" s="672" t="s">
        <v>269</v>
      </c>
      <c r="AR36" s="673"/>
      <c r="AS36" s="673"/>
      <c r="AT36" s="673"/>
      <c r="AU36" s="673"/>
      <c r="AV36" s="673"/>
      <c r="AW36" s="673"/>
      <c r="AX36" s="673"/>
      <c r="AY36" s="674"/>
      <c r="AZ36" s="675">
        <v>3422640</v>
      </c>
      <c r="BA36" s="676"/>
      <c r="BB36" s="676"/>
      <c r="BC36" s="676"/>
      <c r="BD36" s="676"/>
      <c r="BE36" s="676"/>
      <c r="BF36" s="677"/>
      <c r="BG36" s="678" t="s">
        <v>270</v>
      </c>
      <c r="BH36" s="679"/>
      <c r="BI36" s="679"/>
      <c r="BJ36" s="679"/>
      <c r="BK36" s="679"/>
      <c r="BL36" s="679"/>
      <c r="BM36" s="679"/>
      <c r="BN36" s="679"/>
      <c r="BO36" s="679"/>
      <c r="BP36" s="679"/>
      <c r="BQ36" s="679"/>
      <c r="BR36" s="679"/>
      <c r="BS36" s="679"/>
      <c r="BT36" s="679"/>
      <c r="BU36" s="680"/>
      <c r="BV36" s="675">
        <v>62133</v>
      </c>
      <c r="BW36" s="676"/>
      <c r="BX36" s="676"/>
      <c r="BY36" s="676"/>
      <c r="BZ36" s="676"/>
      <c r="CA36" s="676"/>
      <c r="CB36" s="677"/>
      <c r="CD36" s="656" t="s">
        <v>271</v>
      </c>
      <c r="CE36" s="657"/>
      <c r="CF36" s="657"/>
      <c r="CG36" s="657"/>
      <c r="CH36" s="657"/>
      <c r="CI36" s="657"/>
      <c r="CJ36" s="657"/>
      <c r="CK36" s="657"/>
      <c r="CL36" s="657"/>
      <c r="CM36" s="657"/>
      <c r="CN36" s="657"/>
      <c r="CO36" s="657"/>
      <c r="CP36" s="657"/>
      <c r="CQ36" s="658"/>
      <c r="CR36" s="622">
        <v>2232783</v>
      </c>
      <c r="CS36" s="623"/>
      <c r="CT36" s="623"/>
      <c r="CU36" s="623"/>
      <c r="CV36" s="623"/>
      <c r="CW36" s="623"/>
      <c r="CX36" s="623"/>
      <c r="CY36" s="624"/>
      <c r="CZ36" s="625">
        <v>6.5</v>
      </c>
      <c r="DA36" s="635"/>
      <c r="DB36" s="635"/>
      <c r="DC36" s="636"/>
      <c r="DD36" s="628">
        <v>1625476</v>
      </c>
      <c r="DE36" s="623"/>
      <c r="DF36" s="623"/>
      <c r="DG36" s="623"/>
      <c r="DH36" s="623"/>
      <c r="DI36" s="623"/>
      <c r="DJ36" s="623"/>
      <c r="DK36" s="624"/>
      <c r="DL36" s="628">
        <v>913785</v>
      </c>
      <c r="DM36" s="623"/>
      <c r="DN36" s="623"/>
      <c r="DO36" s="623"/>
      <c r="DP36" s="623"/>
      <c r="DQ36" s="623"/>
      <c r="DR36" s="623"/>
      <c r="DS36" s="623"/>
      <c r="DT36" s="623"/>
      <c r="DU36" s="623"/>
      <c r="DV36" s="624"/>
      <c r="DW36" s="625">
        <v>6.1</v>
      </c>
      <c r="DX36" s="635"/>
      <c r="DY36" s="635"/>
      <c r="DZ36" s="635"/>
      <c r="EA36" s="635"/>
      <c r="EB36" s="635"/>
      <c r="EC36" s="667"/>
    </row>
    <row r="37" spans="2:133" ht="11.25" customHeight="1" x14ac:dyDescent="0.15">
      <c r="B37" s="619" t="s">
        <v>272</v>
      </c>
      <c r="C37" s="620"/>
      <c r="D37" s="620"/>
      <c r="E37" s="620"/>
      <c r="F37" s="620"/>
      <c r="G37" s="620"/>
      <c r="H37" s="620"/>
      <c r="I37" s="620"/>
      <c r="J37" s="620"/>
      <c r="K37" s="620"/>
      <c r="L37" s="620"/>
      <c r="M37" s="620"/>
      <c r="N37" s="620"/>
      <c r="O37" s="620"/>
      <c r="P37" s="620"/>
      <c r="Q37" s="621"/>
      <c r="R37" s="622">
        <v>1626251</v>
      </c>
      <c r="S37" s="623"/>
      <c r="T37" s="623"/>
      <c r="U37" s="623"/>
      <c r="V37" s="623"/>
      <c r="W37" s="623"/>
      <c r="X37" s="623"/>
      <c r="Y37" s="624"/>
      <c r="Z37" s="649">
        <v>4.5999999999999996</v>
      </c>
      <c r="AA37" s="649"/>
      <c r="AB37" s="649"/>
      <c r="AC37" s="649"/>
      <c r="AD37" s="650" t="s">
        <v>68</v>
      </c>
      <c r="AE37" s="650"/>
      <c r="AF37" s="650"/>
      <c r="AG37" s="650"/>
      <c r="AH37" s="650"/>
      <c r="AI37" s="650"/>
      <c r="AJ37" s="650"/>
      <c r="AK37" s="650"/>
      <c r="AL37" s="625" t="s">
        <v>68</v>
      </c>
      <c r="AM37" s="626"/>
      <c r="AN37" s="626"/>
      <c r="AO37" s="651"/>
      <c r="AQ37" s="662" t="s">
        <v>273</v>
      </c>
      <c r="AR37" s="663"/>
      <c r="AS37" s="663"/>
      <c r="AT37" s="663"/>
      <c r="AU37" s="663"/>
      <c r="AV37" s="663"/>
      <c r="AW37" s="663"/>
      <c r="AX37" s="663"/>
      <c r="AY37" s="664"/>
      <c r="AZ37" s="622">
        <v>495868</v>
      </c>
      <c r="BA37" s="623"/>
      <c r="BB37" s="623"/>
      <c r="BC37" s="623"/>
      <c r="BD37" s="633"/>
      <c r="BE37" s="633"/>
      <c r="BF37" s="665"/>
      <c r="BG37" s="656" t="s">
        <v>274</v>
      </c>
      <c r="BH37" s="657"/>
      <c r="BI37" s="657"/>
      <c r="BJ37" s="657"/>
      <c r="BK37" s="657"/>
      <c r="BL37" s="657"/>
      <c r="BM37" s="657"/>
      <c r="BN37" s="657"/>
      <c r="BO37" s="657"/>
      <c r="BP37" s="657"/>
      <c r="BQ37" s="657"/>
      <c r="BR37" s="657"/>
      <c r="BS37" s="657"/>
      <c r="BT37" s="657"/>
      <c r="BU37" s="658"/>
      <c r="BV37" s="622">
        <v>-21791</v>
      </c>
      <c r="BW37" s="623"/>
      <c r="BX37" s="623"/>
      <c r="BY37" s="623"/>
      <c r="BZ37" s="623"/>
      <c r="CA37" s="623"/>
      <c r="CB37" s="666"/>
      <c r="CD37" s="656" t="s">
        <v>275</v>
      </c>
      <c r="CE37" s="657"/>
      <c r="CF37" s="657"/>
      <c r="CG37" s="657"/>
      <c r="CH37" s="657"/>
      <c r="CI37" s="657"/>
      <c r="CJ37" s="657"/>
      <c r="CK37" s="657"/>
      <c r="CL37" s="657"/>
      <c r="CM37" s="657"/>
      <c r="CN37" s="657"/>
      <c r="CO37" s="657"/>
      <c r="CP37" s="657"/>
      <c r="CQ37" s="658"/>
      <c r="CR37" s="622">
        <v>8538</v>
      </c>
      <c r="CS37" s="633"/>
      <c r="CT37" s="633"/>
      <c r="CU37" s="633"/>
      <c r="CV37" s="633"/>
      <c r="CW37" s="633"/>
      <c r="CX37" s="633"/>
      <c r="CY37" s="634"/>
      <c r="CZ37" s="625">
        <v>0</v>
      </c>
      <c r="DA37" s="635"/>
      <c r="DB37" s="635"/>
      <c r="DC37" s="636"/>
      <c r="DD37" s="628">
        <v>8538</v>
      </c>
      <c r="DE37" s="633"/>
      <c r="DF37" s="633"/>
      <c r="DG37" s="633"/>
      <c r="DH37" s="633"/>
      <c r="DI37" s="633"/>
      <c r="DJ37" s="633"/>
      <c r="DK37" s="634"/>
      <c r="DL37" s="628">
        <v>8538</v>
      </c>
      <c r="DM37" s="633"/>
      <c r="DN37" s="633"/>
      <c r="DO37" s="633"/>
      <c r="DP37" s="633"/>
      <c r="DQ37" s="633"/>
      <c r="DR37" s="633"/>
      <c r="DS37" s="633"/>
      <c r="DT37" s="633"/>
      <c r="DU37" s="633"/>
      <c r="DV37" s="634"/>
      <c r="DW37" s="625">
        <v>0.1</v>
      </c>
      <c r="DX37" s="635"/>
      <c r="DY37" s="635"/>
      <c r="DZ37" s="635"/>
      <c r="EA37" s="635"/>
      <c r="EB37" s="635"/>
      <c r="EC37" s="667"/>
    </row>
    <row r="38" spans="2:133" ht="11.25" customHeight="1" x14ac:dyDescent="0.15">
      <c r="B38" s="619" t="s">
        <v>276</v>
      </c>
      <c r="C38" s="620"/>
      <c r="D38" s="620"/>
      <c r="E38" s="620"/>
      <c r="F38" s="620"/>
      <c r="G38" s="620"/>
      <c r="H38" s="620"/>
      <c r="I38" s="620"/>
      <c r="J38" s="620"/>
      <c r="K38" s="620"/>
      <c r="L38" s="620"/>
      <c r="M38" s="620"/>
      <c r="N38" s="620"/>
      <c r="O38" s="620"/>
      <c r="P38" s="620"/>
      <c r="Q38" s="621"/>
      <c r="R38" s="622">
        <v>1043813</v>
      </c>
      <c r="S38" s="623"/>
      <c r="T38" s="623"/>
      <c r="U38" s="623"/>
      <c r="V38" s="623"/>
      <c r="W38" s="623"/>
      <c r="X38" s="623"/>
      <c r="Y38" s="624"/>
      <c r="Z38" s="649">
        <v>2.9</v>
      </c>
      <c r="AA38" s="649"/>
      <c r="AB38" s="649"/>
      <c r="AC38" s="649"/>
      <c r="AD38" s="650" t="s">
        <v>68</v>
      </c>
      <c r="AE38" s="650"/>
      <c r="AF38" s="650"/>
      <c r="AG38" s="650"/>
      <c r="AH38" s="650"/>
      <c r="AI38" s="650"/>
      <c r="AJ38" s="650"/>
      <c r="AK38" s="650"/>
      <c r="AL38" s="625" t="s">
        <v>68</v>
      </c>
      <c r="AM38" s="626"/>
      <c r="AN38" s="626"/>
      <c r="AO38" s="651"/>
      <c r="AQ38" s="662" t="s">
        <v>277</v>
      </c>
      <c r="AR38" s="663"/>
      <c r="AS38" s="663"/>
      <c r="AT38" s="663"/>
      <c r="AU38" s="663"/>
      <c r="AV38" s="663"/>
      <c r="AW38" s="663"/>
      <c r="AX38" s="663"/>
      <c r="AY38" s="664"/>
      <c r="AZ38" s="622">
        <v>79106</v>
      </c>
      <c r="BA38" s="623"/>
      <c r="BB38" s="623"/>
      <c r="BC38" s="623"/>
      <c r="BD38" s="633"/>
      <c r="BE38" s="633"/>
      <c r="BF38" s="665"/>
      <c r="BG38" s="656" t="s">
        <v>278</v>
      </c>
      <c r="BH38" s="657"/>
      <c r="BI38" s="657"/>
      <c r="BJ38" s="657"/>
      <c r="BK38" s="657"/>
      <c r="BL38" s="657"/>
      <c r="BM38" s="657"/>
      <c r="BN38" s="657"/>
      <c r="BO38" s="657"/>
      <c r="BP38" s="657"/>
      <c r="BQ38" s="657"/>
      <c r="BR38" s="657"/>
      <c r="BS38" s="657"/>
      <c r="BT38" s="657"/>
      <c r="BU38" s="658"/>
      <c r="BV38" s="622">
        <v>8299</v>
      </c>
      <c r="BW38" s="623"/>
      <c r="BX38" s="623"/>
      <c r="BY38" s="623"/>
      <c r="BZ38" s="623"/>
      <c r="CA38" s="623"/>
      <c r="CB38" s="666"/>
      <c r="CD38" s="656" t="s">
        <v>279</v>
      </c>
      <c r="CE38" s="657"/>
      <c r="CF38" s="657"/>
      <c r="CG38" s="657"/>
      <c r="CH38" s="657"/>
      <c r="CI38" s="657"/>
      <c r="CJ38" s="657"/>
      <c r="CK38" s="657"/>
      <c r="CL38" s="657"/>
      <c r="CM38" s="657"/>
      <c r="CN38" s="657"/>
      <c r="CO38" s="657"/>
      <c r="CP38" s="657"/>
      <c r="CQ38" s="658"/>
      <c r="CR38" s="622">
        <v>2845530</v>
      </c>
      <c r="CS38" s="623"/>
      <c r="CT38" s="623"/>
      <c r="CU38" s="623"/>
      <c r="CV38" s="623"/>
      <c r="CW38" s="623"/>
      <c r="CX38" s="623"/>
      <c r="CY38" s="624"/>
      <c r="CZ38" s="625">
        <v>8.1999999999999993</v>
      </c>
      <c r="DA38" s="635"/>
      <c r="DB38" s="635"/>
      <c r="DC38" s="636"/>
      <c r="DD38" s="628">
        <v>2287984</v>
      </c>
      <c r="DE38" s="623"/>
      <c r="DF38" s="623"/>
      <c r="DG38" s="623"/>
      <c r="DH38" s="623"/>
      <c r="DI38" s="623"/>
      <c r="DJ38" s="623"/>
      <c r="DK38" s="624"/>
      <c r="DL38" s="628">
        <v>2199298</v>
      </c>
      <c r="DM38" s="623"/>
      <c r="DN38" s="623"/>
      <c r="DO38" s="623"/>
      <c r="DP38" s="623"/>
      <c r="DQ38" s="623"/>
      <c r="DR38" s="623"/>
      <c r="DS38" s="623"/>
      <c r="DT38" s="623"/>
      <c r="DU38" s="623"/>
      <c r="DV38" s="624"/>
      <c r="DW38" s="625">
        <v>14.8</v>
      </c>
      <c r="DX38" s="635"/>
      <c r="DY38" s="635"/>
      <c r="DZ38" s="635"/>
      <c r="EA38" s="635"/>
      <c r="EB38" s="635"/>
      <c r="EC38" s="667"/>
    </row>
    <row r="39" spans="2:133" ht="11.25" customHeight="1" x14ac:dyDescent="0.15">
      <c r="B39" s="619" t="s">
        <v>280</v>
      </c>
      <c r="C39" s="620"/>
      <c r="D39" s="620"/>
      <c r="E39" s="620"/>
      <c r="F39" s="620"/>
      <c r="G39" s="620"/>
      <c r="H39" s="620"/>
      <c r="I39" s="620"/>
      <c r="J39" s="620"/>
      <c r="K39" s="620"/>
      <c r="L39" s="620"/>
      <c r="M39" s="620"/>
      <c r="N39" s="620"/>
      <c r="O39" s="620"/>
      <c r="P39" s="620"/>
      <c r="Q39" s="621"/>
      <c r="R39" s="622">
        <v>5341151</v>
      </c>
      <c r="S39" s="623"/>
      <c r="T39" s="623"/>
      <c r="U39" s="623"/>
      <c r="V39" s="623"/>
      <c r="W39" s="623"/>
      <c r="X39" s="623"/>
      <c r="Y39" s="624"/>
      <c r="Z39" s="649">
        <v>14.9</v>
      </c>
      <c r="AA39" s="649"/>
      <c r="AB39" s="649"/>
      <c r="AC39" s="649"/>
      <c r="AD39" s="650">
        <v>72</v>
      </c>
      <c r="AE39" s="650"/>
      <c r="AF39" s="650"/>
      <c r="AG39" s="650"/>
      <c r="AH39" s="650"/>
      <c r="AI39" s="650"/>
      <c r="AJ39" s="650"/>
      <c r="AK39" s="650"/>
      <c r="AL39" s="625">
        <v>0</v>
      </c>
      <c r="AM39" s="626"/>
      <c r="AN39" s="626"/>
      <c r="AO39" s="651"/>
      <c r="AQ39" s="662" t="s">
        <v>281</v>
      </c>
      <c r="AR39" s="663"/>
      <c r="AS39" s="663"/>
      <c r="AT39" s="663"/>
      <c r="AU39" s="663"/>
      <c r="AV39" s="663"/>
      <c r="AW39" s="663"/>
      <c r="AX39" s="663"/>
      <c r="AY39" s="664"/>
      <c r="AZ39" s="622" t="s">
        <v>68</v>
      </c>
      <c r="BA39" s="623"/>
      <c r="BB39" s="623"/>
      <c r="BC39" s="623"/>
      <c r="BD39" s="633"/>
      <c r="BE39" s="633"/>
      <c r="BF39" s="665"/>
      <c r="BG39" s="656" t="s">
        <v>282</v>
      </c>
      <c r="BH39" s="657"/>
      <c r="BI39" s="657"/>
      <c r="BJ39" s="657"/>
      <c r="BK39" s="657"/>
      <c r="BL39" s="657"/>
      <c r="BM39" s="657"/>
      <c r="BN39" s="657"/>
      <c r="BO39" s="657"/>
      <c r="BP39" s="657"/>
      <c r="BQ39" s="657"/>
      <c r="BR39" s="657"/>
      <c r="BS39" s="657"/>
      <c r="BT39" s="657"/>
      <c r="BU39" s="658"/>
      <c r="BV39" s="622">
        <v>13178</v>
      </c>
      <c r="BW39" s="623"/>
      <c r="BX39" s="623"/>
      <c r="BY39" s="623"/>
      <c r="BZ39" s="623"/>
      <c r="CA39" s="623"/>
      <c r="CB39" s="666"/>
      <c r="CD39" s="656" t="s">
        <v>283</v>
      </c>
      <c r="CE39" s="657"/>
      <c r="CF39" s="657"/>
      <c r="CG39" s="657"/>
      <c r="CH39" s="657"/>
      <c r="CI39" s="657"/>
      <c r="CJ39" s="657"/>
      <c r="CK39" s="657"/>
      <c r="CL39" s="657"/>
      <c r="CM39" s="657"/>
      <c r="CN39" s="657"/>
      <c r="CO39" s="657"/>
      <c r="CP39" s="657"/>
      <c r="CQ39" s="658"/>
      <c r="CR39" s="622">
        <v>6085603</v>
      </c>
      <c r="CS39" s="633"/>
      <c r="CT39" s="633"/>
      <c r="CU39" s="633"/>
      <c r="CV39" s="633"/>
      <c r="CW39" s="633"/>
      <c r="CX39" s="633"/>
      <c r="CY39" s="634"/>
      <c r="CZ39" s="625">
        <v>17.600000000000001</v>
      </c>
      <c r="DA39" s="635"/>
      <c r="DB39" s="635"/>
      <c r="DC39" s="636"/>
      <c r="DD39" s="628">
        <v>5726123</v>
      </c>
      <c r="DE39" s="633"/>
      <c r="DF39" s="633"/>
      <c r="DG39" s="633"/>
      <c r="DH39" s="633"/>
      <c r="DI39" s="633"/>
      <c r="DJ39" s="633"/>
      <c r="DK39" s="634"/>
      <c r="DL39" s="628" t="s">
        <v>76</v>
      </c>
      <c r="DM39" s="633"/>
      <c r="DN39" s="633"/>
      <c r="DO39" s="633"/>
      <c r="DP39" s="633"/>
      <c r="DQ39" s="633"/>
      <c r="DR39" s="633"/>
      <c r="DS39" s="633"/>
      <c r="DT39" s="633"/>
      <c r="DU39" s="633"/>
      <c r="DV39" s="634"/>
      <c r="DW39" s="625" t="s">
        <v>68</v>
      </c>
      <c r="DX39" s="635"/>
      <c r="DY39" s="635"/>
      <c r="DZ39" s="635"/>
      <c r="EA39" s="635"/>
      <c r="EB39" s="635"/>
      <c r="EC39" s="667"/>
    </row>
    <row r="40" spans="2:133" ht="11.25" customHeight="1" x14ac:dyDescent="0.15">
      <c r="B40" s="619" t="s">
        <v>284</v>
      </c>
      <c r="C40" s="620"/>
      <c r="D40" s="620"/>
      <c r="E40" s="620"/>
      <c r="F40" s="620"/>
      <c r="G40" s="620"/>
      <c r="H40" s="620"/>
      <c r="I40" s="620"/>
      <c r="J40" s="620"/>
      <c r="K40" s="620"/>
      <c r="L40" s="620"/>
      <c r="M40" s="620"/>
      <c r="N40" s="620"/>
      <c r="O40" s="620"/>
      <c r="P40" s="620"/>
      <c r="Q40" s="621"/>
      <c r="R40" s="622">
        <v>3427200</v>
      </c>
      <c r="S40" s="623"/>
      <c r="T40" s="623"/>
      <c r="U40" s="623"/>
      <c r="V40" s="623"/>
      <c r="W40" s="623"/>
      <c r="X40" s="623"/>
      <c r="Y40" s="624"/>
      <c r="Z40" s="649">
        <v>9.6</v>
      </c>
      <c r="AA40" s="649"/>
      <c r="AB40" s="649"/>
      <c r="AC40" s="649"/>
      <c r="AD40" s="650" t="s">
        <v>68</v>
      </c>
      <c r="AE40" s="650"/>
      <c r="AF40" s="650"/>
      <c r="AG40" s="650"/>
      <c r="AH40" s="650"/>
      <c r="AI40" s="650"/>
      <c r="AJ40" s="650"/>
      <c r="AK40" s="650"/>
      <c r="AL40" s="625" t="s">
        <v>68</v>
      </c>
      <c r="AM40" s="626"/>
      <c r="AN40" s="626"/>
      <c r="AO40" s="651"/>
      <c r="AQ40" s="662" t="s">
        <v>285</v>
      </c>
      <c r="AR40" s="663"/>
      <c r="AS40" s="663"/>
      <c r="AT40" s="663"/>
      <c r="AU40" s="663"/>
      <c r="AV40" s="663"/>
      <c r="AW40" s="663"/>
      <c r="AX40" s="663"/>
      <c r="AY40" s="664"/>
      <c r="AZ40" s="622" t="s">
        <v>76</v>
      </c>
      <c r="BA40" s="623"/>
      <c r="BB40" s="623"/>
      <c r="BC40" s="623"/>
      <c r="BD40" s="633"/>
      <c r="BE40" s="633"/>
      <c r="BF40" s="665"/>
      <c r="BG40" s="668" t="s">
        <v>286</v>
      </c>
      <c r="BH40" s="669"/>
      <c r="BI40" s="669"/>
      <c r="BJ40" s="669"/>
      <c r="BK40" s="669"/>
      <c r="BL40" s="84"/>
      <c r="BM40" s="657" t="s">
        <v>287</v>
      </c>
      <c r="BN40" s="657"/>
      <c r="BO40" s="657"/>
      <c r="BP40" s="657"/>
      <c r="BQ40" s="657"/>
      <c r="BR40" s="657"/>
      <c r="BS40" s="657"/>
      <c r="BT40" s="657"/>
      <c r="BU40" s="658"/>
      <c r="BV40" s="622">
        <v>107</v>
      </c>
      <c r="BW40" s="623"/>
      <c r="BX40" s="623"/>
      <c r="BY40" s="623"/>
      <c r="BZ40" s="623"/>
      <c r="CA40" s="623"/>
      <c r="CB40" s="666"/>
      <c r="CD40" s="656" t="s">
        <v>288</v>
      </c>
      <c r="CE40" s="657"/>
      <c r="CF40" s="657"/>
      <c r="CG40" s="657"/>
      <c r="CH40" s="657"/>
      <c r="CI40" s="657"/>
      <c r="CJ40" s="657"/>
      <c r="CK40" s="657"/>
      <c r="CL40" s="657"/>
      <c r="CM40" s="657"/>
      <c r="CN40" s="657"/>
      <c r="CO40" s="657"/>
      <c r="CP40" s="657"/>
      <c r="CQ40" s="658"/>
      <c r="CR40" s="622">
        <v>117412</v>
      </c>
      <c r="CS40" s="623"/>
      <c r="CT40" s="623"/>
      <c r="CU40" s="623"/>
      <c r="CV40" s="623"/>
      <c r="CW40" s="623"/>
      <c r="CX40" s="623"/>
      <c r="CY40" s="624"/>
      <c r="CZ40" s="625">
        <v>0.3</v>
      </c>
      <c r="DA40" s="635"/>
      <c r="DB40" s="635"/>
      <c r="DC40" s="636"/>
      <c r="DD40" s="628">
        <v>44612</v>
      </c>
      <c r="DE40" s="623"/>
      <c r="DF40" s="623"/>
      <c r="DG40" s="623"/>
      <c r="DH40" s="623"/>
      <c r="DI40" s="623"/>
      <c r="DJ40" s="623"/>
      <c r="DK40" s="624"/>
      <c r="DL40" s="628">
        <v>44612</v>
      </c>
      <c r="DM40" s="623"/>
      <c r="DN40" s="623"/>
      <c r="DO40" s="623"/>
      <c r="DP40" s="623"/>
      <c r="DQ40" s="623"/>
      <c r="DR40" s="623"/>
      <c r="DS40" s="623"/>
      <c r="DT40" s="623"/>
      <c r="DU40" s="623"/>
      <c r="DV40" s="624"/>
      <c r="DW40" s="625">
        <v>0.3</v>
      </c>
      <c r="DX40" s="635"/>
      <c r="DY40" s="635"/>
      <c r="DZ40" s="635"/>
      <c r="EA40" s="635"/>
      <c r="EB40" s="635"/>
      <c r="EC40" s="667"/>
    </row>
    <row r="41" spans="2:133" ht="11.25" customHeight="1" x14ac:dyDescent="0.15">
      <c r="B41" s="619" t="s">
        <v>289</v>
      </c>
      <c r="C41" s="620"/>
      <c r="D41" s="620"/>
      <c r="E41" s="620"/>
      <c r="F41" s="620"/>
      <c r="G41" s="620"/>
      <c r="H41" s="620"/>
      <c r="I41" s="620"/>
      <c r="J41" s="620"/>
      <c r="K41" s="620"/>
      <c r="L41" s="620"/>
      <c r="M41" s="620"/>
      <c r="N41" s="620"/>
      <c r="O41" s="620"/>
      <c r="P41" s="620"/>
      <c r="Q41" s="621"/>
      <c r="R41" s="622" t="s">
        <v>76</v>
      </c>
      <c r="S41" s="623"/>
      <c r="T41" s="623"/>
      <c r="U41" s="623"/>
      <c r="V41" s="623"/>
      <c r="W41" s="623"/>
      <c r="X41" s="623"/>
      <c r="Y41" s="624"/>
      <c r="Z41" s="649" t="s">
        <v>68</v>
      </c>
      <c r="AA41" s="649"/>
      <c r="AB41" s="649"/>
      <c r="AC41" s="649"/>
      <c r="AD41" s="650" t="s">
        <v>68</v>
      </c>
      <c r="AE41" s="650"/>
      <c r="AF41" s="650"/>
      <c r="AG41" s="650"/>
      <c r="AH41" s="650"/>
      <c r="AI41" s="650"/>
      <c r="AJ41" s="650"/>
      <c r="AK41" s="650"/>
      <c r="AL41" s="625" t="s">
        <v>68</v>
      </c>
      <c r="AM41" s="626"/>
      <c r="AN41" s="626"/>
      <c r="AO41" s="651"/>
      <c r="AQ41" s="662" t="s">
        <v>290</v>
      </c>
      <c r="AR41" s="663"/>
      <c r="AS41" s="663"/>
      <c r="AT41" s="663"/>
      <c r="AU41" s="663"/>
      <c r="AV41" s="663"/>
      <c r="AW41" s="663"/>
      <c r="AX41" s="663"/>
      <c r="AY41" s="664"/>
      <c r="AZ41" s="622">
        <v>630443</v>
      </c>
      <c r="BA41" s="623"/>
      <c r="BB41" s="623"/>
      <c r="BC41" s="623"/>
      <c r="BD41" s="633"/>
      <c r="BE41" s="633"/>
      <c r="BF41" s="665"/>
      <c r="BG41" s="668"/>
      <c r="BH41" s="669"/>
      <c r="BI41" s="669"/>
      <c r="BJ41" s="669"/>
      <c r="BK41" s="669"/>
      <c r="BL41" s="84"/>
      <c r="BM41" s="657" t="s">
        <v>291</v>
      </c>
      <c r="BN41" s="657"/>
      <c r="BO41" s="657"/>
      <c r="BP41" s="657"/>
      <c r="BQ41" s="657"/>
      <c r="BR41" s="657"/>
      <c r="BS41" s="657"/>
      <c r="BT41" s="657"/>
      <c r="BU41" s="658"/>
      <c r="BV41" s="622" t="s">
        <v>68</v>
      </c>
      <c r="BW41" s="623"/>
      <c r="BX41" s="623"/>
      <c r="BY41" s="623"/>
      <c r="BZ41" s="623"/>
      <c r="CA41" s="623"/>
      <c r="CB41" s="666"/>
      <c r="CD41" s="656" t="s">
        <v>292</v>
      </c>
      <c r="CE41" s="657"/>
      <c r="CF41" s="657"/>
      <c r="CG41" s="657"/>
      <c r="CH41" s="657"/>
      <c r="CI41" s="657"/>
      <c r="CJ41" s="657"/>
      <c r="CK41" s="657"/>
      <c r="CL41" s="657"/>
      <c r="CM41" s="657"/>
      <c r="CN41" s="657"/>
      <c r="CO41" s="657"/>
      <c r="CP41" s="657"/>
      <c r="CQ41" s="658"/>
      <c r="CR41" s="622" t="s">
        <v>68</v>
      </c>
      <c r="CS41" s="633"/>
      <c r="CT41" s="633"/>
      <c r="CU41" s="633"/>
      <c r="CV41" s="633"/>
      <c r="CW41" s="633"/>
      <c r="CX41" s="633"/>
      <c r="CY41" s="634"/>
      <c r="CZ41" s="625" t="s">
        <v>68</v>
      </c>
      <c r="DA41" s="635"/>
      <c r="DB41" s="635"/>
      <c r="DC41" s="636"/>
      <c r="DD41" s="628" t="s">
        <v>68</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15">
      <c r="B42" s="619" t="s">
        <v>293</v>
      </c>
      <c r="C42" s="620"/>
      <c r="D42" s="620"/>
      <c r="E42" s="620"/>
      <c r="F42" s="620"/>
      <c r="G42" s="620"/>
      <c r="H42" s="620"/>
      <c r="I42" s="620"/>
      <c r="J42" s="620"/>
      <c r="K42" s="620"/>
      <c r="L42" s="620"/>
      <c r="M42" s="620"/>
      <c r="N42" s="620"/>
      <c r="O42" s="620"/>
      <c r="P42" s="620"/>
      <c r="Q42" s="621"/>
      <c r="R42" s="622" t="s">
        <v>68</v>
      </c>
      <c r="S42" s="623"/>
      <c r="T42" s="623"/>
      <c r="U42" s="623"/>
      <c r="V42" s="623"/>
      <c r="W42" s="623"/>
      <c r="X42" s="623"/>
      <c r="Y42" s="624"/>
      <c r="Z42" s="649" t="s">
        <v>68</v>
      </c>
      <c r="AA42" s="649"/>
      <c r="AB42" s="649"/>
      <c r="AC42" s="649"/>
      <c r="AD42" s="650" t="s">
        <v>68</v>
      </c>
      <c r="AE42" s="650"/>
      <c r="AF42" s="650"/>
      <c r="AG42" s="650"/>
      <c r="AH42" s="650"/>
      <c r="AI42" s="650"/>
      <c r="AJ42" s="650"/>
      <c r="AK42" s="650"/>
      <c r="AL42" s="625" t="s">
        <v>68</v>
      </c>
      <c r="AM42" s="626"/>
      <c r="AN42" s="626"/>
      <c r="AO42" s="651"/>
      <c r="AQ42" s="659" t="s">
        <v>294</v>
      </c>
      <c r="AR42" s="660"/>
      <c r="AS42" s="660"/>
      <c r="AT42" s="660"/>
      <c r="AU42" s="660"/>
      <c r="AV42" s="660"/>
      <c r="AW42" s="660"/>
      <c r="AX42" s="660"/>
      <c r="AY42" s="661"/>
      <c r="AZ42" s="602">
        <v>2217223</v>
      </c>
      <c r="BA42" s="637"/>
      <c r="BB42" s="637"/>
      <c r="BC42" s="637"/>
      <c r="BD42" s="603"/>
      <c r="BE42" s="603"/>
      <c r="BF42" s="652"/>
      <c r="BG42" s="670"/>
      <c r="BH42" s="671"/>
      <c r="BI42" s="671"/>
      <c r="BJ42" s="671"/>
      <c r="BK42" s="671"/>
      <c r="BL42" s="85"/>
      <c r="BM42" s="653" t="s">
        <v>295</v>
      </c>
      <c r="BN42" s="653"/>
      <c r="BO42" s="653"/>
      <c r="BP42" s="653"/>
      <c r="BQ42" s="653"/>
      <c r="BR42" s="653"/>
      <c r="BS42" s="653"/>
      <c r="BT42" s="653"/>
      <c r="BU42" s="654"/>
      <c r="BV42" s="602">
        <v>379</v>
      </c>
      <c r="BW42" s="637"/>
      <c r="BX42" s="637"/>
      <c r="BY42" s="637"/>
      <c r="BZ42" s="637"/>
      <c r="CA42" s="637"/>
      <c r="CB42" s="655"/>
      <c r="CD42" s="619" t="s">
        <v>296</v>
      </c>
      <c r="CE42" s="620"/>
      <c r="CF42" s="620"/>
      <c r="CG42" s="620"/>
      <c r="CH42" s="620"/>
      <c r="CI42" s="620"/>
      <c r="CJ42" s="620"/>
      <c r="CK42" s="620"/>
      <c r="CL42" s="620"/>
      <c r="CM42" s="620"/>
      <c r="CN42" s="620"/>
      <c r="CO42" s="620"/>
      <c r="CP42" s="620"/>
      <c r="CQ42" s="621"/>
      <c r="CR42" s="622">
        <v>4266694</v>
      </c>
      <c r="CS42" s="633"/>
      <c r="CT42" s="633"/>
      <c r="CU42" s="633"/>
      <c r="CV42" s="633"/>
      <c r="CW42" s="633"/>
      <c r="CX42" s="633"/>
      <c r="CY42" s="634"/>
      <c r="CZ42" s="625">
        <v>12.4</v>
      </c>
      <c r="DA42" s="635"/>
      <c r="DB42" s="635"/>
      <c r="DC42" s="636"/>
      <c r="DD42" s="628">
        <v>300717</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15">
      <c r="B43" s="619" t="s">
        <v>297</v>
      </c>
      <c r="C43" s="620"/>
      <c r="D43" s="620"/>
      <c r="E43" s="620"/>
      <c r="F43" s="620"/>
      <c r="G43" s="620"/>
      <c r="H43" s="620"/>
      <c r="I43" s="620"/>
      <c r="J43" s="620"/>
      <c r="K43" s="620"/>
      <c r="L43" s="620"/>
      <c r="M43" s="620"/>
      <c r="N43" s="620"/>
      <c r="O43" s="620"/>
      <c r="P43" s="620"/>
      <c r="Q43" s="621"/>
      <c r="R43" s="622">
        <v>985500</v>
      </c>
      <c r="S43" s="623"/>
      <c r="T43" s="623"/>
      <c r="U43" s="623"/>
      <c r="V43" s="623"/>
      <c r="W43" s="623"/>
      <c r="X43" s="623"/>
      <c r="Y43" s="624"/>
      <c r="Z43" s="649">
        <v>2.8</v>
      </c>
      <c r="AA43" s="649"/>
      <c r="AB43" s="649"/>
      <c r="AC43" s="649"/>
      <c r="AD43" s="650" t="s">
        <v>76</v>
      </c>
      <c r="AE43" s="650"/>
      <c r="AF43" s="650"/>
      <c r="AG43" s="650"/>
      <c r="AH43" s="650"/>
      <c r="AI43" s="650"/>
      <c r="AJ43" s="650"/>
      <c r="AK43" s="650"/>
      <c r="AL43" s="625" t="s">
        <v>68</v>
      </c>
      <c r="AM43" s="626"/>
      <c r="AN43" s="626"/>
      <c r="AO43" s="651"/>
      <c r="BV43" s="86"/>
      <c r="BW43" s="86"/>
      <c r="BX43" s="86"/>
      <c r="BY43" s="86"/>
      <c r="BZ43" s="86"/>
      <c r="CA43" s="86"/>
      <c r="CB43" s="86"/>
      <c r="CD43" s="619" t="s">
        <v>298</v>
      </c>
      <c r="CE43" s="620"/>
      <c r="CF43" s="620"/>
      <c r="CG43" s="620"/>
      <c r="CH43" s="620"/>
      <c r="CI43" s="620"/>
      <c r="CJ43" s="620"/>
      <c r="CK43" s="620"/>
      <c r="CL43" s="620"/>
      <c r="CM43" s="620"/>
      <c r="CN43" s="620"/>
      <c r="CO43" s="620"/>
      <c r="CP43" s="620"/>
      <c r="CQ43" s="621"/>
      <c r="CR43" s="622">
        <v>43769</v>
      </c>
      <c r="CS43" s="633"/>
      <c r="CT43" s="633"/>
      <c r="CU43" s="633"/>
      <c r="CV43" s="633"/>
      <c r="CW43" s="633"/>
      <c r="CX43" s="633"/>
      <c r="CY43" s="634"/>
      <c r="CZ43" s="625">
        <v>0.1</v>
      </c>
      <c r="DA43" s="635"/>
      <c r="DB43" s="635"/>
      <c r="DC43" s="636"/>
      <c r="DD43" s="628">
        <v>43769</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15">
      <c r="B44" s="599" t="s">
        <v>299</v>
      </c>
      <c r="C44" s="600"/>
      <c r="D44" s="600"/>
      <c r="E44" s="600"/>
      <c r="F44" s="600"/>
      <c r="G44" s="600"/>
      <c r="H44" s="600"/>
      <c r="I44" s="600"/>
      <c r="J44" s="600"/>
      <c r="K44" s="600"/>
      <c r="L44" s="600"/>
      <c r="M44" s="600"/>
      <c r="N44" s="600"/>
      <c r="O44" s="600"/>
      <c r="P44" s="600"/>
      <c r="Q44" s="601"/>
      <c r="R44" s="602">
        <v>35732895</v>
      </c>
      <c r="S44" s="637"/>
      <c r="T44" s="637"/>
      <c r="U44" s="637"/>
      <c r="V44" s="637"/>
      <c r="W44" s="637"/>
      <c r="X44" s="637"/>
      <c r="Y44" s="638"/>
      <c r="Z44" s="639">
        <v>100</v>
      </c>
      <c r="AA44" s="639"/>
      <c r="AB44" s="639"/>
      <c r="AC44" s="639"/>
      <c r="AD44" s="640">
        <v>13902684</v>
      </c>
      <c r="AE44" s="640"/>
      <c r="AF44" s="640"/>
      <c r="AG44" s="640"/>
      <c r="AH44" s="640"/>
      <c r="AI44" s="640"/>
      <c r="AJ44" s="640"/>
      <c r="AK44" s="640"/>
      <c r="AL44" s="605">
        <v>100</v>
      </c>
      <c r="AM44" s="641"/>
      <c r="AN44" s="641"/>
      <c r="AO44" s="642"/>
      <c r="CD44" s="643" t="s">
        <v>245</v>
      </c>
      <c r="CE44" s="644"/>
      <c r="CF44" s="619" t="s">
        <v>300</v>
      </c>
      <c r="CG44" s="620"/>
      <c r="CH44" s="620"/>
      <c r="CI44" s="620"/>
      <c r="CJ44" s="620"/>
      <c r="CK44" s="620"/>
      <c r="CL44" s="620"/>
      <c r="CM44" s="620"/>
      <c r="CN44" s="620"/>
      <c r="CO44" s="620"/>
      <c r="CP44" s="620"/>
      <c r="CQ44" s="621"/>
      <c r="CR44" s="622">
        <v>4266694</v>
      </c>
      <c r="CS44" s="623"/>
      <c r="CT44" s="623"/>
      <c r="CU44" s="623"/>
      <c r="CV44" s="623"/>
      <c r="CW44" s="623"/>
      <c r="CX44" s="623"/>
      <c r="CY44" s="624"/>
      <c r="CZ44" s="625">
        <v>12.4</v>
      </c>
      <c r="DA44" s="626"/>
      <c r="DB44" s="626"/>
      <c r="DC44" s="627"/>
      <c r="DD44" s="628">
        <v>300717</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15">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301</v>
      </c>
      <c r="CG45" s="620"/>
      <c r="CH45" s="620"/>
      <c r="CI45" s="620"/>
      <c r="CJ45" s="620"/>
      <c r="CK45" s="620"/>
      <c r="CL45" s="620"/>
      <c r="CM45" s="620"/>
      <c r="CN45" s="620"/>
      <c r="CO45" s="620"/>
      <c r="CP45" s="620"/>
      <c r="CQ45" s="621"/>
      <c r="CR45" s="622">
        <v>2172775</v>
      </c>
      <c r="CS45" s="633"/>
      <c r="CT45" s="633"/>
      <c r="CU45" s="633"/>
      <c r="CV45" s="633"/>
      <c r="CW45" s="633"/>
      <c r="CX45" s="633"/>
      <c r="CY45" s="634"/>
      <c r="CZ45" s="625">
        <v>6.3</v>
      </c>
      <c r="DA45" s="635"/>
      <c r="DB45" s="635"/>
      <c r="DC45" s="636"/>
      <c r="DD45" s="628">
        <v>28289</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15">
      <c r="B46" s="88" t="s">
        <v>302</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303</v>
      </c>
      <c r="CG46" s="620"/>
      <c r="CH46" s="620"/>
      <c r="CI46" s="620"/>
      <c r="CJ46" s="620"/>
      <c r="CK46" s="620"/>
      <c r="CL46" s="620"/>
      <c r="CM46" s="620"/>
      <c r="CN46" s="620"/>
      <c r="CO46" s="620"/>
      <c r="CP46" s="620"/>
      <c r="CQ46" s="621"/>
      <c r="CR46" s="622">
        <v>1976630</v>
      </c>
      <c r="CS46" s="623"/>
      <c r="CT46" s="623"/>
      <c r="CU46" s="623"/>
      <c r="CV46" s="623"/>
      <c r="CW46" s="623"/>
      <c r="CX46" s="623"/>
      <c r="CY46" s="624"/>
      <c r="CZ46" s="625">
        <v>5.7</v>
      </c>
      <c r="DA46" s="626"/>
      <c r="DB46" s="626"/>
      <c r="DC46" s="627"/>
      <c r="DD46" s="628">
        <v>246387</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15">
      <c r="B47" s="632" t="s">
        <v>304</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305</v>
      </c>
      <c r="CG47" s="620"/>
      <c r="CH47" s="620"/>
      <c r="CI47" s="620"/>
      <c r="CJ47" s="620"/>
      <c r="CK47" s="620"/>
      <c r="CL47" s="620"/>
      <c r="CM47" s="620"/>
      <c r="CN47" s="620"/>
      <c r="CO47" s="620"/>
      <c r="CP47" s="620"/>
      <c r="CQ47" s="621"/>
      <c r="CR47" s="622" t="s">
        <v>68</v>
      </c>
      <c r="CS47" s="633"/>
      <c r="CT47" s="633"/>
      <c r="CU47" s="633"/>
      <c r="CV47" s="633"/>
      <c r="CW47" s="633"/>
      <c r="CX47" s="633"/>
      <c r="CY47" s="634"/>
      <c r="CZ47" s="625" t="s">
        <v>68</v>
      </c>
      <c r="DA47" s="635"/>
      <c r="DB47" s="635"/>
      <c r="DC47" s="636"/>
      <c r="DD47" s="628" t="s">
        <v>68</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ht="11.25" x14ac:dyDescent="0.15">
      <c r="B48" s="618" t="s">
        <v>306</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307</v>
      </c>
      <c r="CG48" s="620"/>
      <c r="CH48" s="620"/>
      <c r="CI48" s="620"/>
      <c r="CJ48" s="620"/>
      <c r="CK48" s="620"/>
      <c r="CL48" s="620"/>
      <c r="CM48" s="620"/>
      <c r="CN48" s="620"/>
      <c r="CO48" s="620"/>
      <c r="CP48" s="620"/>
      <c r="CQ48" s="621"/>
      <c r="CR48" s="622" t="s">
        <v>68</v>
      </c>
      <c r="CS48" s="623"/>
      <c r="CT48" s="623"/>
      <c r="CU48" s="623"/>
      <c r="CV48" s="623"/>
      <c r="CW48" s="623"/>
      <c r="CX48" s="623"/>
      <c r="CY48" s="624"/>
      <c r="CZ48" s="625" t="s">
        <v>68</v>
      </c>
      <c r="DA48" s="626"/>
      <c r="DB48" s="626"/>
      <c r="DC48" s="627"/>
      <c r="DD48" s="628" t="s">
        <v>68</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15">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308</v>
      </c>
      <c r="CE49" s="600"/>
      <c r="CF49" s="600"/>
      <c r="CG49" s="600"/>
      <c r="CH49" s="600"/>
      <c r="CI49" s="600"/>
      <c r="CJ49" s="600"/>
      <c r="CK49" s="600"/>
      <c r="CL49" s="600"/>
      <c r="CM49" s="600"/>
      <c r="CN49" s="600"/>
      <c r="CO49" s="600"/>
      <c r="CP49" s="600"/>
      <c r="CQ49" s="601"/>
      <c r="CR49" s="602">
        <v>34504209</v>
      </c>
      <c r="CS49" s="603"/>
      <c r="CT49" s="603"/>
      <c r="CU49" s="603"/>
      <c r="CV49" s="603"/>
      <c r="CW49" s="603"/>
      <c r="CX49" s="603"/>
      <c r="CY49" s="604"/>
      <c r="CZ49" s="605">
        <v>100</v>
      </c>
      <c r="DA49" s="606"/>
      <c r="DB49" s="606"/>
      <c r="DC49" s="607"/>
      <c r="DD49" s="608">
        <v>21678841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t="11.25" hidden="1" x14ac:dyDescent="0.15">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Z1KzQTfIcY8jKVs/E901i7v0ApasEmocVF/HNIuf5fwakXK1eWa1Mz2t5V8qdwHl+AZ7hPL0mRstTV63OkhyQw==" saltValue="c+9lNz9DBRsPrz2WI8E8S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96" customWidth="1"/>
    <col min="131" max="131" width="1.625" style="96" customWidth="1"/>
    <col min="132" max="16384" width="9" style="96" hidden="1"/>
  </cols>
  <sheetData>
    <row r="1" spans="1:131" ht="11.25" customHeight="1" thickBot="1" x14ac:dyDescent="0.2">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
      <c r="A2" s="1128" t="s">
        <v>309</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29" t="s">
        <v>310</v>
      </c>
      <c r="DK2" s="1130"/>
      <c r="DL2" s="1130"/>
      <c r="DM2" s="1130"/>
      <c r="DN2" s="1130"/>
      <c r="DO2" s="1131"/>
      <c r="DP2" s="93"/>
      <c r="DQ2" s="1129" t="s">
        <v>311</v>
      </c>
      <c r="DR2" s="1130"/>
      <c r="DS2" s="1130"/>
      <c r="DT2" s="1130"/>
      <c r="DU2" s="1130"/>
      <c r="DV2" s="1130"/>
      <c r="DW2" s="1130"/>
      <c r="DX2" s="1130"/>
      <c r="DY2" s="1130"/>
      <c r="DZ2" s="1131"/>
      <c r="EA2" s="95"/>
    </row>
    <row r="3" spans="1:131" ht="11.25" customHeight="1" x14ac:dyDescent="0.15">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
      <c r="A4" s="1081" t="s">
        <v>312</v>
      </c>
      <c r="B4" s="1081"/>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97"/>
      <c r="BA4" s="97"/>
      <c r="BB4" s="97"/>
      <c r="BC4" s="97"/>
      <c r="BD4" s="97"/>
      <c r="BE4" s="98"/>
      <c r="BF4" s="98"/>
      <c r="BG4" s="98"/>
      <c r="BH4" s="98"/>
      <c r="BI4" s="98"/>
      <c r="BJ4" s="98"/>
      <c r="BK4" s="98"/>
      <c r="BL4" s="98"/>
      <c r="BM4" s="98"/>
      <c r="BN4" s="98"/>
      <c r="BO4" s="98"/>
      <c r="BP4" s="98"/>
      <c r="BQ4" s="752" t="s">
        <v>313</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x14ac:dyDescent="0.15">
      <c r="A5" s="1017" t="s">
        <v>314</v>
      </c>
      <c r="B5" s="1018"/>
      <c r="C5" s="1018"/>
      <c r="D5" s="1018"/>
      <c r="E5" s="1018"/>
      <c r="F5" s="1018"/>
      <c r="G5" s="1018"/>
      <c r="H5" s="1018"/>
      <c r="I5" s="1018"/>
      <c r="J5" s="1018"/>
      <c r="K5" s="1018"/>
      <c r="L5" s="1018"/>
      <c r="M5" s="1018"/>
      <c r="N5" s="1018"/>
      <c r="O5" s="1018"/>
      <c r="P5" s="1019"/>
      <c r="Q5" s="1023" t="s">
        <v>315</v>
      </c>
      <c r="R5" s="1024"/>
      <c r="S5" s="1024"/>
      <c r="T5" s="1024"/>
      <c r="U5" s="1025"/>
      <c r="V5" s="1023" t="s">
        <v>316</v>
      </c>
      <c r="W5" s="1024"/>
      <c r="X5" s="1024"/>
      <c r="Y5" s="1024"/>
      <c r="Z5" s="1025"/>
      <c r="AA5" s="1023" t="s">
        <v>317</v>
      </c>
      <c r="AB5" s="1024"/>
      <c r="AC5" s="1024"/>
      <c r="AD5" s="1024"/>
      <c r="AE5" s="1024"/>
      <c r="AF5" s="1132" t="s">
        <v>318</v>
      </c>
      <c r="AG5" s="1024"/>
      <c r="AH5" s="1024"/>
      <c r="AI5" s="1024"/>
      <c r="AJ5" s="1037"/>
      <c r="AK5" s="1024" t="s">
        <v>319</v>
      </c>
      <c r="AL5" s="1024"/>
      <c r="AM5" s="1024"/>
      <c r="AN5" s="1024"/>
      <c r="AO5" s="1025"/>
      <c r="AP5" s="1023" t="s">
        <v>320</v>
      </c>
      <c r="AQ5" s="1024"/>
      <c r="AR5" s="1024"/>
      <c r="AS5" s="1024"/>
      <c r="AT5" s="1025"/>
      <c r="AU5" s="1023" t="s">
        <v>321</v>
      </c>
      <c r="AV5" s="1024"/>
      <c r="AW5" s="1024"/>
      <c r="AX5" s="1024"/>
      <c r="AY5" s="1037"/>
      <c r="AZ5" s="97"/>
      <c r="BA5" s="97"/>
      <c r="BB5" s="97"/>
      <c r="BC5" s="97"/>
      <c r="BD5" s="97"/>
      <c r="BE5" s="98"/>
      <c r="BF5" s="98"/>
      <c r="BG5" s="98"/>
      <c r="BH5" s="98"/>
      <c r="BI5" s="98"/>
      <c r="BJ5" s="98"/>
      <c r="BK5" s="98"/>
      <c r="BL5" s="98"/>
      <c r="BM5" s="98"/>
      <c r="BN5" s="98"/>
      <c r="BO5" s="98"/>
      <c r="BP5" s="98"/>
      <c r="BQ5" s="1017" t="s">
        <v>322</v>
      </c>
      <c r="BR5" s="1018"/>
      <c r="BS5" s="1018"/>
      <c r="BT5" s="1018"/>
      <c r="BU5" s="1018"/>
      <c r="BV5" s="1018"/>
      <c r="BW5" s="1018"/>
      <c r="BX5" s="1018"/>
      <c r="BY5" s="1018"/>
      <c r="BZ5" s="1018"/>
      <c r="CA5" s="1018"/>
      <c r="CB5" s="1018"/>
      <c r="CC5" s="1018"/>
      <c r="CD5" s="1018"/>
      <c r="CE5" s="1018"/>
      <c r="CF5" s="1018"/>
      <c r="CG5" s="1019"/>
      <c r="CH5" s="1023" t="s">
        <v>323</v>
      </c>
      <c r="CI5" s="1024"/>
      <c r="CJ5" s="1024"/>
      <c r="CK5" s="1024"/>
      <c r="CL5" s="1025"/>
      <c r="CM5" s="1023" t="s">
        <v>324</v>
      </c>
      <c r="CN5" s="1024"/>
      <c r="CO5" s="1024"/>
      <c r="CP5" s="1024"/>
      <c r="CQ5" s="1025"/>
      <c r="CR5" s="1023" t="s">
        <v>325</v>
      </c>
      <c r="CS5" s="1024"/>
      <c r="CT5" s="1024"/>
      <c r="CU5" s="1024"/>
      <c r="CV5" s="1025"/>
      <c r="CW5" s="1023" t="s">
        <v>326</v>
      </c>
      <c r="CX5" s="1024"/>
      <c r="CY5" s="1024"/>
      <c r="CZ5" s="1024"/>
      <c r="DA5" s="1025"/>
      <c r="DB5" s="1023" t="s">
        <v>327</v>
      </c>
      <c r="DC5" s="1024"/>
      <c r="DD5" s="1024"/>
      <c r="DE5" s="1024"/>
      <c r="DF5" s="1025"/>
      <c r="DG5" s="1122" t="s">
        <v>328</v>
      </c>
      <c r="DH5" s="1123"/>
      <c r="DI5" s="1123"/>
      <c r="DJ5" s="1123"/>
      <c r="DK5" s="1124"/>
      <c r="DL5" s="1122" t="s">
        <v>329</v>
      </c>
      <c r="DM5" s="1123"/>
      <c r="DN5" s="1123"/>
      <c r="DO5" s="1123"/>
      <c r="DP5" s="1124"/>
      <c r="DQ5" s="1023" t="s">
        <v>330</v>
      </c>
      <c r="DR5" s="1024"/>
      <c r="DS5" s="1024"/>
      <c r="DT5" s="1024"/>
      <c r="DU5" s="1025"/>
      <c r="DV5" s="1023" t="s">
        <v>321</v>
      </c>
      <c r="DW5" s="1024"/>
      <c r="DX5" s="1024"/>
      <c r="DY5" s="1024"/>
      <c r="DZ5" s="1037"/>
      <c r="EA5" s="99"/>
    </row>
    <row r="6" spans="1:131" s="100" customFormat="1" ht="26.25" customHeight="1" thickBot="1" x14ac:dyDescent="0.2">
      <c r="A6" s="1020"/>
      <c r="B6" s="1021"/>
      <c r="C6" s="1021"/>
      <c r="D6" s="1021"/>
      <c r="E6" s="1021"/>
      <c r="F6" s="1021"/>
      <c r="G6" s="1021"/>
      <c r="H6" s="1021"/>
      <c r="I6" s="1021"/>
      <c r="J6" s="1021"/>
      <c r="K6" s="1021"/>
      <c r="L6" s="1021"/>
      <c r="M6" s="1021"/>
      <c r="N6" s="1021"/>
      <c r="O6" s="1021"/>
      <c r="P6" s="1022"/>
      <c r="Q6" s="1026"/>
      <c r="R6" s="1027"/>
      <c r="S6" s="1027"/>
      <c r="T6" s="1027"/>
      <c r="U6" s="1028"/>
      <c r="V6" s="1026"/>
      <c r="W6" s="1027"/>
      <c r="X6" s="1027"/>
      <c r="Y6" s="1027"/>
      <c r="Z6" s="1028"/>
      <c r="AA6" s="1026"/>
      <c r="AB6" s="1027"/>
      <c r="AC6" s="1027"/>
      <c r="AD6" s="1027"/>
      <c r="AE6" s="1027"/>
      <c r="AF6" s="1133"/>
      <c r="AG6" s="1027"/>
      <c r="AH6" s="1027"/>
      <c r="AI6" s="1027"/>
      <c r="AJ6" s="1038"/>
      <c r="AK6" s="1027"/>
      <c r="AL6" s="1027"/>
      <c r="AM6" s="1027"/>
      <c r="AN6" s="1027"/>
      <c r="AO6" s="1028"/>
      <c r="AP6" s="1026"/>
      <c r="AQ6" s="1027"/>
      <c r="AR6" s="1027"/>
      <c r="AS6" s="1027"/>
      <c r="AT6" s="1028"/>
      <c r="AU6" s="1026"/>
      <c r="AV6" s="1027"/>
      <c r="AW6" s="1027"/>
      <c r="AX6" s="1027"/>
      <c r="AY6" s="1038"/>
      <c r="AZ6" s="97"/>
      <c r="BA6" s="97"/>
      <c r="BB6" s="97"/>
      <c r="BC6" s="97"/>
      <c r="BD6" s="97"/>
      <c r="BE6" s="98"/>
      <c r="BF6" s="98"/>
      <c r="BG6" s="98"/>
      <c r="BH6" s="98"/>
      <c r="BI6" s="98"/>
      <c r="BJ6" s="98"/>
      <c r="BK6" s="98"/>
      <c r="BL6" s="98"/>
      <c r="BM6" s="98"/>
      <c r="BN6" s="98"/>
      <c r="BO6" s="98"/>
      <c r="BP6" s="98"/>
      <c r="BQ6" s="1020"/>
      <c r="BR6" s="1021"/>
      <c r="BS6" s="1021"/>
      <c r="BT6" s="1021"/>
      <c r="BU6" s="1021"/>
      <c r="BV6" s="1021"/>
      <c r="BW6" s="1021"/>
      <c r="BX6" s="1021"/>
      <c r="BY6" s="1021"/>
      <c r="BZ6" s="1021"/>
      <c r="CA6" s="1021"/>
      <c r="CB6" s="1021"/>
      <c r="CC6" s="1021"/>
      <c r="CD6" s="1021"/>
      <c r="CE6" s="1021"/>
      <c r="CF6" s="1021"/>
      <c r="CG6" s="1022"/>
      <c r="CH6" s="1026"/>
      <c r="CI6" s="1027"/>
      <c r="CJ6" s="1027"/>
      <c r="CK6" s="1027"/>
      <c r="CL6" s="1028"/>
      <c r="CM6" s="1026"/>
      <c r="CN6" s="1027"/>
      <c r="CO6" s="1027"/>
      <c r="CP6" s="1027"/>
      <c r="CQ6" s="1028"/>
      <c r="CR6" s="1026"/>
      <c r="CS6" s="1027"/>
      <c r="CT6" s="1027"/>
      <c r="CU6" s="1027"/>
      <c r="CV6" s="1028"/>
      <c r="CW6" s="1026"/>
      <c r="CX6" s="1027"/>
      <c r="CY6" s="1027"/>
      <c r="CZ6" s="1027"/>
      <c r="DA6" s="1028"/>
      <c r="DB6" s="1026"/>
      <c r="DC6" s="1027"/>
      <c r="DD6" s="1027"/>
      <c r="DE6" s="1027"/>
      <c r="DF6" s="1028"/>
      <c r="DG6" s="1125"/>
      <c r="DH6" s="1126"/>
      <c r="DI6" s="1126"/>
      <c r="DJ6" s="1126"/>
      <c r="DK6" s="1127"/>
      <c r="DL6" s="1125"/>
      <c r="DM6" s="1126"/>
      <c r="DN6" s="1126"/>
      <c r="DO6" s="1126"/>
      <c r="DP6" s="1127"/>
      <c r="DQ6" s="1026"/>
      <c r="DR6" s="1027"/>
      <c r="DS6" s="1027"/>
      <c r="DT6" s="1027"/>
      <c r="DU6" s="1028"/>
      <c r="DV6" s="1026"/>
      <c r="DW6" s="1027"/>
      <c r="DX6" s="1027"/>
      <c r="DY6" s="1027"/>
      <c r="DZ6" s="1038"/>
      <c r="EA6" s="99"/>
    </row>
    <row r="7" spans="1:131" s="100" customFormat="1" ht="26.25" customHeight="1" thickTop="1" x14ac:dyDescent="0.15">
      <c r="A7" s="101">
        <v>1</v>
      </c>
      <c r="B7" s="1069" t="s">
        <v>331</v>
      </c>
      <c r="C7" s="1070"/>
      <c r="D7" s="1070"/>
      <c r="E7" s="1070"/>
      <c r="F7" s="1070"/>
      <c r="G7" s="1070"/>
      <c r="H7" s="1070"/>
      <c r="I7" s="1070"/>
      <c r="J7" s="1070"/>
      <c r="K7" s="1070"/>
      <c r="L7" s="1070"/>
      <c r="M7" s="1070"/>
      <c r="N7" s="1070"/>
      <c r="O7" s="1070"/>
      <c r="P7" s="1071"/>
      <c r="Q7" s="1109">
        <v>35742</v>
      </c>
      <c r="R7" s="1110"/>
      <c r="S7" s="1110"/>
      <c r="T7" s="1110"/>
      <c r="U7" s="1110"/>
      <c r="V7" s="1110">
        <v>34513</v>
      </c>
      <c r="W7" s="1110"/>
      <c r="X7" s="1110"/>
      <c r="Y7" s="1110"/>
      <c r="Z7" s="1110"/>
      <c r="AA7" s="1110">
        <v>1229</v>
      </c>
      <c r="AB7" s="1110"/>
      <c r="AC7" s="1110"/>
      <c r="AD7" s="1110"/>
      <c r="AE7" s="1111"/>
      <c r="AF7" s="1112">
        <v>883</v>
      </c>
      <c r="AG7" s="1113"/>
      <c r="AH7" s="1113"/>
      <c r="AI7" s="1113"/>
      <c r="AJ7" s="1114"/>
      <c r="AK7" s="1115">
        <v>1426</v>
      </c>
      <c r="AL7" s="1116"/>
      <c r="AM7" s="1116"/>
      <c r="AN7" s="1116"/>
      <c r="AO7" s="1116"/>
      <c r="AP7" s="1116">
        <v>27627</v>
      </c>
      <c r="AQ7" s="1116"/>
      <c r="AR7" s="1116"/>
      <c r="AS7" s="1116"/>
      <c r="AT7" s="1116"/>
      <c r="AU7" s="1117"/>
      <c r="AV7" s="1117"/>
      <c r="AW7" s="1117"/>
      <c r="AX7" s="1117"/>
      <c r="AY7" s="1118"/>
      <c r="AZ7" s="97"/>
      <c r="BA7" s="97"/>
      <c r="BB7" s="97"/>
      <c r="BC7" s="97"/>
      <c r="BD7" s="97"/>
      <c r="BE7" s="98"/>
      <c r="BF7" s="98"/>
      <c r="BG7" s="98"/>
      <c r="BH7" s="98"/>
      <c r="BI7" s="98"/>
      <c r="BJ7" s="98"/>
      <c r="BK7" s="98"/>
      <c r="BL7" s="98"/>
      <c r="BM7" s="98"/>
      <c r="BN7" s="98"/>
      <c r="BO7" s="98"/>
      <c r="BP7" s="98"/>
      <c r="BQ7" s="101">
        <v>1</v>
      </c>
      <c r="BR7" s="102"/>
      <c r="BS7" s="1119" t="s">
        <v>332</v>
      </c>
      <c r="BT7" s="1120"/>
      <c r="BU7" s="1120"/>
      <c r="BV7" s="1120"/>
      <c r="BW7" s="1120"/>
      <c r="BX7" s="1120"/>
      <c r="BY7" s="1120"/>
      <c r="BZ7" s="1120"/>
      <c r="CA7" s="1120"/>
      <c r="CB7" s="1120"/>
      <c r="CC7" s="1120"/>
      <c r="CD7" s="1120"/>
      <c r="CE7" s="1120"/>
      <c r="CF7" s="1120"/>
      <c r="CG7" s="1121"/>
      <c r="CH7" s="1106">
        <v>-4</v>
      </c>
      <c r="CI7" s="1107"/>
      <c r="CJ7" s="1107"/>
      <c r="CK7" s="1107"/>
      <c r="CL7" s="1108"/>
      <c r="CM7" s="1106">
        <v>19</v>
      </c>
      <c r="CN7" s="1107"/>
      <c r="CO7" s="1107"/>
      <c r="CP7" s="1107"/>
      <c r="CQ7" s="1108"/>
      <c r="CR7" s="1106">
        <v>5</v>
      </c>
      <c r="CS7" s="1107"/>
      <c r="CT7" s="1107"/>
      <c r="CU7" s="1107"/>
      <c r="CV7" s="1108"/>
      <c r="CW7" s="1106" t="s">
        <v>333</v>
      </c>
      <c r="CX7" s="1107"/>
      <c r="CY7" s="1107"/>
      <c r="CZ7" s="1107"/>
      <c r="DA7" s="1108"/>
      <c r="DB7" s="1106" t="s">
        <v>334</v>
      </c>
      <c r="DC7" s="1107"/>
      <c r="DD7" s="1107"/>
      <c r="DE7" s="1107"/>
      <c r="DF7" s="1108"/>
      <c r="DG7" s="1106" t="s">
        <v>333</v>
      </c>
      <c r="DH7" s="1107"/>
      <c r="DI7" s="1107"/>
      <c r="DJ7" s="1107"/>
      <c r="DK7" s="1108"/>
      <c r="DL7" s="1106" t="s">
        <v>334</v>
      </c>
      <c r="DM7" s="1107"/>
      <c r="DN7" s="1107"/>
      <c r="DO7" s="1107"/>
      <c r="DP7" s="1108"/>
      <c r="DQ7" s="1106" t="s">
        <v>334</v>
      </c>
      <c r="DR7" s="1107"/>
      <c r="DS7" s="1107"/>
      <c r="DT7" s="1107"/>
      <c r="DU7" s="1108"/>
      <c r="DV7" s="1119"/>
      <c r="DW7" s="1120"/>
      <c r="DX7" s="1120"/>
      <c r="DY7" s="1120"/>
      <c r="DZ7" s="1134"/>
      <c r="EA7" s="99"/>
    </row>
    <row r="8" spans="1:131" s="100" customFormat="1" ht="26.25" customHeight="1" x14ac:dyDescent="0.15">
      <c r="A8" s="103">
        <v>2</v>
      </c>
      <c r="B8" s="1052" t="s">
        <v>335</v>
      </c>
      <c r="C8" s="1053"/>
      <c r="D8" s="1053"/>
      <c r="E8" s="1053"/>
      <c r="F8" s="1053"/>
      <c r="G8" s="1053"/>
      <c r="H8" s="1053"/>
      <c r="I8" s="1053"/>
      <c r="J8" s="1053"/>
      <c r="K8" s="1053"/>
      <c r="L8" s="1053"/>
      <c r="M8" s="1053"/>
      <c r="N8" s="1053"/>
      <c r="O8" s="1053"/>
      <c r="P8" s="1054"/>
      <c r="Q8" s="1060">
        <v>564</v>
      </c>
      <c r="R8" s="1061"/>
      <c r="S8" s="1061"/>
      <c r="T8" s="1061"/>
      <c r="U8" s="1061"/>
      <c r="V8" s="1061">
        <v>564</v>
      </c>
      <c r="W8" s="1061"/>
      <c r="X8" s="1061"/>
      <c r="Y8" s="1061"/>
      <c r="Z8" s="1061"/>
      <c r="AA8" s="1061" t="s">
        <v>333</v>
      </c>
      <c r="AB8" s="1061"/>
      <c r="AC8" s="1061"/>
      <c r="AD8" s="1061"/>
      <c r="AE8" s="1062"/>
      <c r="AF8" s="1057" t="s">
        <v>123</v>
      </c>
      <c r="AG8" s="1058"/>
      <c r="AH8" s="1058"/>
      <c r="AI8" s="1058"/>
      <c r="AJ8" s="1059"/>
      <c r="AK8" s="1102" t="s">
        <v>336</v>
      </c>
      <c r="AL8" s="1103"/>
      <c r="AM8" s="1103"/>
      <c r="AN8" s="1103"/>
      <c r="AO8" s="1103"/>
      <c r="AP8" s="1103" t="s">
        <v>336</v>
      </c>
      <c r="AQ8" s="1103"/>
      <c r="AR8" s="1103"/>
      <c r="AS8" s="1103"/>
      <c r="AT8" s="1103"/>
      <c r="AU8" s="1104"/>
      <c r="AV8" s="1104"/>
      <c r="AW8" s="1104"/>
      <c r="AX8" s="1104"/>
      <c r="AY8" s="1105"/>
      <c r="AZ8" s="97"/>
      <c r="BA8" s="97"/>
      <c r="BB8" s="97"/>
      <c r="BC8" s="97"/>
      <c r="BD8" s="97"/>
      <c r="BE8" s="98"/>
      <c r="BF8" s="98"/>
      <c r="BG8" s="98"/>
      <c r="BH8" s="98"/>
      <c r="BI8" s="98"/>
      <c r="BJ8" s="98"/>
      <c r="BK8" s="98"/>
      <c r="BL8" s="98"/>
      <c r="BM8" s="98"/>
      <c r="BN8" s="98"/>
      <c r="BO8" s="98"/>
      <c r="BP8" s="98"/>
      <c r="BQ8" s="103">
        <v>2</v>
      </c>
      <c r="BR8" s="104"/>
      <c r="BS8" s="1014"/>
      <c r="BT8" s="1015"/>
      <c r="BU8" s="1015"/>
      <c r="BV8" s="1015"/>
      <c r="BW8" s="1015"/>
      <c r="BX8" s="1015"/>
      <c r="BY8" s="1015"/>
      <c r="BZ8" s="1015"/>
      <c r="CA8" s="1015"/>
      <c r="CB8" s="1015"/>
      <c r="CC8" s="1015"/>
      <c r="CD8" s="1015"/>
      <c r="CE8" s="1015"/>
      <c r="CF8" s="1015"/>
      <c r="CG8" s="1036"/>
      <c r="CH8" s="1011"/>
      <c r="CI8" s="1012"/>
      <c r="CJ8" s="1012"/>
      <c r="CK8" s="1012"/>
      <c r="CL8" s="1013"/>
      <c r="CM8" s="1011"/>
      <c r="CN8" s="1012"/>
      <c r="CO8" s="1012"/>
      <c r="CP8" s="1012"/>
      <c r="CQ8" s="1013"/>
      <c r="CR8" s="1011"/>
      <c r="CS8" s="1012"/>
      <c r="CT8" s="1012"/>
      <c r="CU8" s="1012"/>
      <c r="CV8" s="1013"/>
      <c r="CW8" s="1011"/>
      <c r="CX8" s="1012"/>
      <c r="CY8" s="1012"/>
      <c r="CZ8" s="1012"/>
      <c r="DA8" s="1013"/>
      <c r="DB8" s="1011"/>
      <c r="DC8" s="1012"/>
      <c r="DD8" s="1012"/>
      <c r="DE8" s="1012"/>
      <c r="DF8" s="1013"/>
      <c r="DG8" s="1011"/>
      <c r="DH8" s="1012"/>
      <c r="DI8" s="1012"/>
      <c r="DJ8" s="1012"/>
      <c r="DK8" s="1013"/>
      <c r="DL8" s="1011"/>
      <c r="DM8" s="1012"/>
      <c r="DN8" s="1012"/>
      <c r="DO8" s="1012"/>
      <c r="DP8" s="1013"/>
      <c r="DQ8" s="1011"/>
      <c r="DR8" s="1012"/>
      <c r="DS8" s="1012"/>
      <c r="DT8" s="1012"/>
      <c r="DU8" s="1013"/>
      <c r="DV8" s="1014"/>
      <c r="DW8" s="1015"/>
      <c r="DX8" s="1015"/>
      <c r="DY8" s="1015"/>
      <c r="DZ8" s="1016"/>
      <c r="EA8" s="99"/>
    </row>
    <row r="9" spans="1:131" s="100" customFormat="1" ht="26.25" customHeight="1" x14ac:dyDescent="0.15">
      <c r="A9" s="103">
        <v>3</v>
      </c>
      <c r="B9" s="1052" t="s">
        <v>337</v>
      </c>
      <c r="C9" s="1053"/>
      <c r="D9" s="1053"/>
      <c r="E9" s="1053"/>
      <c r="F9" s="1053"/>
      <c r="G9" s="1053"/>
      <c r="H9" s="1053"/>
      <c r="I9" s="1053"/>
      <c r="J9" s="1053"/>
      <c r="K9" s="1053"/>
      <c r="L9" s="1053"/>
      <c r="M9" s="1053"/>
      <c r="N9" s="1053"/>
      <c r="O9" s="1053"/>
      <c r="P9" s="1054"/>
      <c r="Q9" s="1060">
        <v>4809</v>
      </c>
      <c r="R9" s="1061"/>
      <c r="S9" s="1061"/>
      <c r="T9" s="1061"/>
      <c r="U9" s="1061"/>
      <c r="V9" s="1061">
        <v>4809</v>
      </c>
      <c r="W9" s="1061"/>
      <c r="X9" s="1061"/>
      <c r="Y9" s="1061"/>
      <c r="Z9" s="1061"/>
      <c r="AA9" s="1061" t="s">
        <v>333</v>
      </c>
      <c r="AB9" s="1061"/>
      <c r="AC9" s="1061"/>
      <c r="AD9" s="1061"/>
      <c r="AE9" s="1062"/>
      <c r="AF9" s="1057" t="s">
        <v>68</v>
      </c>
      <c r="AG9" s="1058"/>
      <c r="AH9" s="1058"/>
      <c r="AI9" s="1058"/>
      <c r="AJ9" s="1059"/>
      <c r="AK9" s="1102" t="s">
        <v>336</v>
      </c>
      <c r="AL9" s="1103"/>
      <c r="AM9" s="1103"/>
      <c r="AN9" s="1103"/>
      <c r="AO9" s="1103"/>
      <c r="AP9" s="1103" t="s">
        <v>336</v>
      </c>
      <c r="AQ9" s="1103"/>
      <c r="AR9" s="1103"/>
      <c r="AS9" s="1103"/>
      <c r="AT9" s="1103"/>
      <c r="AU9" s="1104"/>
      <c r="AV9" s="1104"/>
      <c r="AW9" s="1104"/>
      <c r="AX9" s="1104"/>
      <c r="AY9" s="1105"/>
      <c r="AZ9" s="97"/>
      <c r="BA9" s="97"/>
      <c r="BB9" s="97"/>
      <c r="BC9" s="97"/>
      <c r="BD9" s="97"/>
      <c r="BE9" s="98"/>
      <c r="BF9" s="98"/>
      <c r="BG9" s="98"/>
      <c r="BH9" s="98"/>
      <c r="BI9" s="98"/>
      <c r="BJ9" s="98"/>
      <c r="BK9" s="98"/>
      <c r="BL9" s="98"/>
      <c r="BM9" s="98"/>
      <c r="BN9" s="98"/>
      <c r="BO9" s="98"/>
      <c r="BP9" s="98"/>
      <c r="BQ9" s="103">
        <v>3</v>
      </c>
      <c r="BR9" s="104"/>
      <c r="BS9" s="1014"/>
      <c r="BT9" s="1015"/>
      <c r="BU9" s="1015"/>
      <c r="BV9" s="1015"/>
      <c r="BW9" s="1015"/>
      <c r="BX9" s="1015"/>
      <c r="BY9" s="1015"/>
      <c r="BZ9" s="1015"/>
      <c r="CA9" s="1015"/>
      <c r="CB9" s="1015"/>
      <c r="CC9" s="1015"/>
      <c r="CD9" s="1015"/>
      <c r="CE9" s="1015"/>
      <c r="CF9" s="1015"/>
      <c r="CG9" s="1036"/>
      <c r="CH9" s="1011"/>
      <c r="CI9" s="1012"/>
      <c r="CJ9" s="1012"/>
      <c r="CK9" s="1012"/>
      <c r="CL9" s="1013"/>
      <c r="CM9" s="1011"/>
      <c r="CN9" s="1012"/>
      <c r="CO9" s="1012"/>
      <c r="CP9" s="1012"/>
      <c r="CQ9" s="1013"/>
      <c r="CR9" s="1011"/>
      <c r="CS9" s="1012"/>
      <c r="CT9" s="1012"/>
      <c r="CU9" s="1012"/>
      <c r="CV9" s="1013"/>
      <c r="CW9" s="1011"/>
      <c r="CX9" s="1012"/>
      <c r="CY9" s="1012"/>
      <c r="CZ9" s="1012"/>
      <c r="DA9" s="1013"/>
      <c r="DB9" s="1011"/>
      <c r="DC9" s="1012"/>
      <c r="DD9" s="1012"/>
      <c r="DE9" s="1012"/>
      <c r="DF9" s="1013"/>
      <c r="DG9" s="1011"/>
      <c r="DH9" s="1012"/>
      <c r="DI9" s="1012"/>
      <c r="DJ9" s="1012"/>
      <c r="DK9" s="1013"/>
      <c r="DL9" s="1011"/>
      <c r="DM9" s="1012"/>
      <c r="DN9" s="1012"/>
      <c r="DO9" s="1012"/>
      <c r="DP9" s="1013"/>
      <c r="DQ9" s="1011"/>
      <c r="DR9" s="1012"/>
      <c r="DS9" s="1012"/>
      <c r="DT9" s="1012"/>
      <c r="DU9" s="1013"/>
      <c r="DV9" s="1014"/>
      <c r="DW9" s="1015"/>
      <c r="DX9" s="1015"/>
      <c r="DY9" s="1015"/>
      <c r="DZ9" s="1016"/>
      <c r="EA9" s="99"/>
    </row>
    <row r="10" spans="1:131" s="100" customFormat="1" ht="26.25" customHeight="1" x14ac:dyDescent="0.15">
      <c r="A10" s="103">
        <v>4</v>
      </c>
      <c r="B10" s="1052" t="s">
        <v>338</v>
      </c>
      <c r="C10" s="1053"/>
      <c r="D10" s="1053"/>
      <c r="E10" s="1053"/>
      <c r="F10" s="1053"/>
      <c r="G10" s="1053"/>
      <c r="H10" s="1053"/>
      <c r="I10" s="1053"/>
      <c r="J10" s="1053"/>
      <c r="K10" s="1053"/>
      <c r="L10" s="1053"/>
      <c r="M10" s="1053"/>
      <c r="N10" s="1053"/>
      <c r="O10" s="1053"/>
      <c r="P10" s="1054"/>
      <c r="Q10" s="1060">
        <v>2777</v>
      </c>
      <c r="R10" s="1061"/>
      <c r="S10" s="1061"/>
      <c r="T10" s="1061"/>
      <c r="U10" s="1061"/>
      <c r="V10" s="1061">
        <v>2777</v>
      </c>
      <c r="W10" s="1061"/>
      <c r="X10" s="1061"/>
      <c r="Y10" s="1061"/>
      <c r="Z10" s="1061"/>
      <c r="AA10" s="1061" t="s">
        <v>333</v>
      </c>
      <c r="AB10" s="1061"/>
      <c r="AC10" s="1061"/>
      <c r="AD10" s="1061"/>
      <c r="AE10" s="1062"/>
      <c r="AF10" s="1057" t="s">
        <v>123</v>
      </c>
      <c r="AG10" s="1058"/>
      <c r="AH10" s="1058"/>
      <c r="AI10" s="1058"/>
      <c r="AJ10" s="1059"/>
      <c r="AK10" s="1102" t="s">
        <v>336</v>
      </c>
      <c r="AL10" s="1103"/>
      <c r="AM10" s="1103"/>
      <c r="AN10" s="1103"/>
      <c r="AO10" s="1103"/>
      <c r="AP10" s="1103" t="s">
        <v>336</v>
      </c>
      <c r="AQ10" s="1103"/>
      <c r="AR10" s="1103"/>
      <c r="AS10" s="1103"/>
      <c r="AT10" s="1103"/>
      <c r="AU10" s="1104"/>
      <c r="AV10" s="1104"/>
      <c r="AW10" s="1104"/>
      <c r="AX10" s="1104"/>
      <c r="AY10" s="1105"/>
      <c r="AZ10" s="97"/>
      <c r="BA10" s="97"/>
      <c r="BB10" s="97"/>
      <c r="BC10" s="97"/>
      <c r="BD10" s="97"/>
      <c r="BE10" s="98"/>
      <c r="BF10" s="98"/>
      <c r="BG10" s="98"/>
      <c r="BH10" s="98"/>
      <c r="BI10" s="98"/>
      <c r="BJ10" s="98"/>
      <c r="BK10" s="98"/>
      <c r="BL10" s="98"/>
      <c r="BM10" s="98"/>
      <c r="BN10" s="98"/>
      <c r="BO10" s="98"/>
      <c r="BP10" s="98"/>
      <c r="BQ10" s="103">
        <v>4</v>
      </c>
      <c r="BR10" s="104"/>
      <c r="BS10" s="1014"/>
      <c r="BT10" s="1015"/>
      <c r="BU10" s="1015"/>
      <c r="BV10" s="1015"/>
      <c r="BW10" s="1015"/>
      <c r="BX10" s="1015"/>
      <c r="BY10" s="1015"/>
      <c r="BZ10" s="1015"/>
      <c r="CA10" s="1015"/>
      <c r="CB10" s="1015"/>
      <c r="CC10" s="1015"/>
      <c r="CD10" s="1015"/>
      <c r="CE10" s="1015"/>
      <c r="CF10" s="1015"/>
      <c r="CG10" s="1036"/>
      <c r="CH10" s="1011"/>
      <c r="CI10" s="1012"/>
      <c r="CJ10" s="1012"/>
      <c r="CK10" s="1012"/>
      <c r="CL10" s="1013"/>
      <c r="CM10" s="1011"/>
      <c r="CN10" s="1012"/>
      <c r="CO10" s="1012"/>
      <c r="CP10" s="1012"/>
      <c r="CQ10" s="1013"/>
      <c r="CR10" s="1011"/>
      <c r="CS10" s="1012"/>
      <c r="CT10" s="1012"/>
      <c r="CU10" s="1012"/>
      <c r="CV10" s="1013"/>
      <c r="CW10" s="1011"/>
      <c r="CX10" s="1012"/>
      <c r="CY10" s="1012"/>
      <c r="CZ10" s="1012"/>
      <c r="DA10" s="1013"/>
      <c r="DB10" s="1011"/>
      <c r="DC10" s="1012"/>
      <c r="DD10" s="1012"/>
      <c r="DE10" s="1012"/>
      <c r="DF10" s="1013"/>
      <c r="DG10" s="1011"/>
      <c r="DH10" s="1012"/>
      <c r="DI10" s="1012"/>
      <c r="DJ10" s="1012"/>
      <c r="DK10" s="1013"/>
      <c r="DL10" s="1011"/>
      <c r="DM10" s="1012"/>
      <c r="DN10" s="1012"/>
      <c r="DO10" s="1012"/>
      <c r="DP10" s="1013"/>
      <c r="DQ10" s="1011"/>
      <c r="DR10" s="1012"/>
      <c r="DS10" s="1012"/>
      <c r="DT10" s="1012"/>
      <c r="DU10" s="1013"/>
      <c r="DV10" s="1014"/>
      <c r="DW10" s="1015"/>
      <c r="DX10" s="1015"/>
      <c r="DY10" s="1015"/>
      <c r="DZ10" s="1016"/>
      <c r="EA10" s="99"/>
    </row>
    <row r="11" spans="1:131" s="100" customFormat="1" ht="26.25" customHeight="1" x14ac:dyDescent="0.15">
      <c r="A11" s="103">
        <v>5</v>
      </c>
      <c r="B11" s="1052"/>
      <c r="C11" s="1053"/>
      <c r="D11" s="1053"/>
      <c r="E11" s="1053"/>
      <c r="F11" s="1053"/>
      <c r="G11" s="1053"/>
      <c r="H11" s="1053"/>
      <c r="I11" s="1053"/>
      <c r="J11" s="1053"/>
      <c r="K11" s="1053"/>
      <c r="L11" s="1053"/>
      <c r="M11" s="1053"/>
      <c r="N11" s="1053"/>
      <c r="O11" s="1053"/>
      <c r="P11" s="1054"/>
      <c r="Q11" s="1060"/>
      <c r="R11" s="1061"/>
      <c r="S11" s="1061"/>
      <c r="T11" s="1061"/>
      <c r="U11" s="1061"/>
      <c r="V11" s="1061"/>
      <c r="W11" s="1061"/>
      <c r="X11" s="1061"/>
      <c r="Y11" s="1061"/>
      <c r="Z11" s="1061"/>
      <c r="AA11" s="1061"/>
      <c r="AB11" s="1061"/>
      <c r="AC11" s="1061"/>
      <c r="AD11" s="1061"/>
      <c r="AE11" s="1062"/>
      <c r="AF11" s="1057"/>
      <c r="AG11" s="1058"/>
      <c r="AH11" s="1058"/>
      <c r="AI11" s="1058"/>
      <c r="AJ11" s="1059"/>
      <c r="AK11" s="1102"/>
      <c r="AL11" s="1103"/>
      <c r="AM11" s="1103"/>
      <c r="AN11" s="1103"/>
      <c r="AO11" s="1103"/>
      <c r="AP11" s="1103"/>
      <c r="AQ11" s="1103"/>
      <c r="AR11" s="1103"/>
      <c r="AS11" s="1103"/>
      <c r="AT11" s="1103"/>
      <c r="AU11" s="1104"/>
      <c r="AV11" s="1104"/>
      <c r="AW11" s="1104"/>
      <c r="AX11" s="1104"/>
      <c r="AY11" s="1105"/>
      <c r="AZ11" s="97"/>
      <c r="BA11" s="97"/>
      <c r="BB11" s="97"/>
      <c r="BC11" s="97"/>
      <c r="BD11" s="97"/>
      <c r="BE11" s="98"/>
      <c r="BF11" s="98"/>
      <c r="BG11" s="98"/>
      <c r="BH11" s="98"/>
      <c r="BI11" s="98"/>
      <c r="BJ11" s="98"/>
      <c r="BK11" s="98"/>
      <c r="BL11" s="98"/>
      <c r="BM11" s="98"/>
      <c r="BN11" s="98"/>
      <c r="BO11" s="98"/>
      <c r="BP11" s="98"/>
      <c r="BQ11" s="103">
        <v>5</v>
      </c>
      <c r="BR11" s="104"/>
      <c r="BS11" s="1014"/>
      <c r="BT11" s="1015"/>
      <c r="BU11" s="1015"/>
      <c r="BV11" s="1015"/>
      <c r="BW11" s="1015"/>
      <c r="BX11" s="1015"/>
      <c r="BY11" s="1015"/>
      <c r="BZ11" s="1015"/>
      <c r="CA11" s="1015"/>
      <c r="CB11" s="1015"/>
      <c r="CC11" s="1015"/>
      <c r="CD11" s="1015"/>
      <c r="CE11" s="1015"/>
      <c r="CF11" s="1015"/>
      <c r="CG11" s="1036"/>
      <c r="CH11" s="1011"/>
      <c r="CI11" s="1012"/>
      <c r="CJ11" s="1012"/>
      <c r="CK11" s="1012"/>
      <c r="CL11" s="1013"/>
      <c r="CM11" s="1011"/>
      <c r="CN11" s="1012"/>
      <c r="CO11" s="1012"/>
      <c r="CP11" s="1012"/>
      <c r="CQ11" s="1013"/>
      <c r="CR11" s="1011"/>
      <c r="CS11" s="1012"/>
      <c r="CT11" s="1012"/>
      <c r="CU11" s="1012"/>
      <c r="CV11" s="1013"/>
      <c r="CW11" s="1011"/>
      <c r="CX11" s="1012"/>
      <c r="CY11" s="1012"/>
      <c r="CZ11" s="1012"/>
      <c r="DA11" s="1013"/>
      <c r="DB11" s="1011"/>
      <c r="DC11" s="1012"/>
      <c r="DD11" s="1012"/>
      <c r="DE11" s="1012"/>
      <c r="DF11" s="1013"/>
      <c r="DG11" s="1011"/>
      <c r="DH11" s="1012"/>
      <c r="DI11" s="1012"/>
      <c r="DJ11" s="1012"/>
      <c r="DK11" s="1013"/>
      <c r="DL11" s="1011"/>
      <c r="DM11" s="1012"/>
      <c r="DN11" s="1012"/>
      <c r="DO11" s="1012"/>
      <c r="DP11" s="1013"/>
      <c r="DQ11" s="1011"/>
      <c r="DR11" s="1012"/>
      <c r="DS11" s="1012"/>
      <c r="DT11" s="1012"/>
      <c r="DU11" s="1013"/>
      <c r="DV11" s="1014"/>
      <c r="DW11" s="1015"/>
      <c r="DX11" s="1015"/>
      <c r="DY11" s="1015"/>
      <c r="DZ11" s="1016"/>
      <c r="EA11" s="99"/>
    </row>
    <row r="12" spans="1:131" s="100" customFormat="1" ht="26.25" customHeight="1" x14ac:dyDescent="0.15">
      <c r="A12" s="103">
        <v>6</v>
      </c>
      <c r="B12" s="1052"/>
      <c r="C12" s="1053"/>
      <c r="D12" s="1053"/>
      <c r="E12" s="1053"/>
      <c r="F12" s="1053"/>
      <c r="G12" s="1053"/>
      <c r="H12" s="1053"/>
      <c r="I12" s="1053"/>
      <c r="J12" s="1053"/>
      <c r="K12" s="1053"/>
      <c r="L12" s="1053"/>
      <c r="M12" s="1053"/>
      <c r="N12" s="1053"/>
      <c r="O12" s="1053"/>
      <c r="P12" s="1054"/>
      <c r="Q12" s="1060"/>
      <c r="R12" s="1061"/>
      <c r="S12" s="1061"/>
      <c r="T12" s="1061"/>
      <c r="U12" s="1061"/>
      <c r="V12" s="1061"/>
      <c r="W12" s="1061"/>
      <c r="X12" s="1061"/>
      <c r="Y12" s="1061"/>
      <c r="Z12" s="1061"/>
      <c r="AA12" s="1061"/>
      <c r="AB12" s="1061"/>
      <c r="AC12" s="1061"/>
      <c r="AD12" s="1061"/>
      <c r="AE12" s="1062"/>
      <c r="AF12" s="1057"/>
      <c r="AG12" s="1058"/>
      <c r="AH12" s="1058"/>
      <c r="AI12" s="1058"/>
      <c r="AJ12" s="1059"/>
      <c r="AK12" s="1102"/>
      <c r="AL12" s="1103"/>
      <c r="AM12" s="1103"/>
      <c r="AN12" s="1103"/>
      <c r="AO12" s="1103"/>
      <c r="AP12" s="1103"/>
      <c r="AQ12" s="1103"/>
      <c r="AR12" s="1103"/>
      <c r="AS12" s="1103"/>
      <c r="AT12" s="1103"/>
      <c r="AU12" s="1104"/>
      <c r="AV12" s="1104"/>
      <c r="AW12" s="1104"/>
      <c r="AX12" s="1104"/>
      <c r="AY12" s="1105"/>
      <c r="AZ12" s="97"/>
      <c r="BA12" s="97"/>
      <c r="BB12" s="97"/>
      <c r="BC12" s="97"/>
      <c r="BD12" s="97"/>
      <c r="BE12" s="98"/>
      <c r="BF12" s="98"/>
      <c r="BG12" s="98"/>
      <c r="BH12" s="98"/>
      <c r="BI12" s="98"/>
      <c r="BJ12" s="98"/>
      <c r="BK12" s="98"/>
      <c r="BL12" s="98"/>
      <c r="BM12" s="98"/>
      <c r="BN12" s="98"/>
      <c r="BO12" s="98"/>
      <c r="BP12" s="98"/>
      <c r="BQ12" s="103">
        <v>6</v>
      </c>
      <c r="BR12" s="104"/>
      <c r="BS12" s="1014"/>
      <c r="BT12" s="1015"/>
      <c r="BU12" s="1015"/>
      <c r="BV12" s="1015"/>
      <c r="BW12" s="1015"/>
      <c r="BX12" s="1015"/>
      <c r="BY12" s="1015"/>
      <c r="BZ12" s="1015"/>
      <c r="CA12" s="1015"/>
      <c r="CB12" s="1015"/>
      <c r="CC12" s="1015"/>
      <c r="CD12" s="1015"/>
      <c r="CE12" s="1015"/>
      <c r="CF12" s="1015"/>
      <c r="CG12" s="1036"/>
      <c r="CH12" s="1011"/>
      <c r="CI12" s="1012"/>
      <c r="CJ12" s="1012"/>
      <c r="CK12" s="1012"/>
      <c r="CL12" s="1013"/>
      <c r="CM12" s="1011"/>
      <c r="CN12" s="1012"/>
      <c r="CO12" s="1012"/>
      <c r="CP12" s="1012"/>
      <c r="CQ12" s="1013"/>
      <c r="CR12" s="1011"/>
      <c r="CS12" s="1012"/>
      <c r="CT12" s="1012"/>
      <c r="CU12" s="1012"/>
      <c r="CV12" s="1013"/>
      <c r="CW12" s="1011"/>
      <c r="CX12" s="1012"/>
      <c r="CY12" s="1012"/>
      <c r="CZ12" s="1012"/>
      <c r="DA12" s="1013"/>
      <c r="DB12" s="1011"/>
      <c r="DC12" s="1012"/>
      <c r="DD12" s="1012"/>
      <c r="DE12" s="1012"/>
      <c r="DF12" s="1013"/>
      <c r="DG12" s="1011"/>
      <c r="DH12" s="1012"/>
      <c r="DI12" s="1012"/>
      <c r="DJ12" s="1012"/>
      <c r="DK12" s="1013"/>
      <c r="DL12" s="1011"/>
      <c r="DM12" s="1012"/>
      <c r="DN12" s="1012"/>
      <c r="DO12" s="1012"/>
      <c r="DP12" s="1013"/>
      <c r="DQ12" s="1011"/>
      <c r="DR12" s="1012"/>
      <c r="DS12" s="1012"/>
      <c r="DT12" s="1012"/>
      <c r="DU12" s="1013"/>
      <c r="DV12" s="1014"/>
      <c r="DW12" s="1015"/>
      <c r="DX12" s="1015"/>
      <c r="DY12" s="1015"/>
      <c r="DZ12" s="1016"/>
      <c r="EA12" s="99"/>
    </row>
    <row r="13" spans="1:131" s="100" customFormat="1" ht="26.25" customHeight="1" x14ac:dyDescent="0.15">
      <c r="A13" s="103">
        <v>7</v>
      </c>
      <c r="B13" s="1052"/>
      <c r="C13" s="1053"/>
      <c r="D13" s="1053"/>
      <c r="E13" s="1053"/>
      <c r="F13" s="1053"/>
      <c r="G13" s="1053"/>
      <c r="H13" s="1053"/>
      <c r="I13" s="1053"/>
      <c r="J13" s="1053"/>
      <c r="K13" s="1053"/>
      <c r="L13" s="1053"/>
      <c r="M13" s="1053"/>
      <c r="N13" s="1053"/>
      <c r="O13" s="1053"/>
      <c r="P13" s="1054"/>
      <c r="Q13" s="1060"/>
      <c r="R13" s="1061"/>
      <c r="S13" s="1061"/>
      <c r="T13" s="1061"/>
      <c r="U13" s="1061"/>
      <c r="V13" s="1061"/>
      <c r="W13" s="1061"/>
      <c r="X13" s="1061"/>
      <c r="Y13" s="1061"/>
      <c r="Z13" s="1061"/>
      <c r="AA13" s="1061"/>
      <c r="AB13" s="1061"/>
      <c r="AC13" s="1061"/>
      <c r="AD13" s="1061"/>
      <c r="AE13" s="1062"/>
      <c r="AF13" s="1057"/>
      <c r="AG13" s="1058"/>
      <c r="AH13" s="1058"/>
      <c r="AI13" s="1058"/>
      <c r="AJ13" s="1059"/>
      <c r="AK13" s="1102"/>
      <c r="AL13" s="1103"/>
      <c r="AM13" s="1103"/>
      <c r="AN13" s="1103"/>
      <c r="AO13" s="1103"/>
      <c r="AP13" s="1103"/>
      <c r="AQ13" s="1103"/>
      <c r="AR13" s="1103"/>
      <c r="AS13" s="1103"/>
      <c r="AT13" s="1103"/>
      <c r="AU13" s="1104"/>
      <c r="AV13" s="1104"/>
      <c r="AW13" s="1104"/>
      <c r="AX13" s="1104"/>
      <c r="AY13" s="1105"/>
      <c r="AZ13" s="97"/>
      <c r="BA13" s="97"/>
      <c r="BB13" s="97"/>
      <c r="BC13" s="97"/>
      <c r="BD13" s="97"/>
      <c r="BE13" s="98"/>
      <c r="BF13" s="98"/>
      <c r="BG13" s="98"/>
      <c r="BH13" s="98"/>
      <c r="BI13" s="98"/>
      <c r="BJ13" s="98"/>
      <c r="BK13" s="98"/>
      <c r="BL13" s="98"/>
      <c r="BM13" s="98"/>
      <c r="BN13" s="98"/>
      <c r="BO13" s="98"/>
      <c r="BP13" s="98"/>
      <c r="BQ13" s="103">
        <v>7</v>
      </c>
      <c r="BR13" s="104"/>
      <c r="BS13" s="1014"/>
      <c r="BT13" s="1015"/>
      <c r="BU13" s="1015"/>
      <c r="BV13" s="1015"/>
      <c r="BW13" s="1015"/>
      <c r="BX13" s="1015"/>
      <c r="BY13" s="1015"/>
      <c r="BZ13" s="1015"/>
      <c r="CA13" s="1015"/>
      <c r="CB13" s="1015"/>
      <c r="CC13" s="1015"/>
      <c r="CD13" s="1015"/>
      <c r="CE13" s="1015"/>
      <c r="CF13" s="1015"/>
      <c r="CG13" s="1036"/>
      <c r="CH13" s="1011"/>
      <c r="CI13" s="1012"/>
      <c r="CJ13" s="1012"/>
      <c r="CK13" s="1012"/>
      <c r="CL13" s="1013"/>
      <c r="CM13" s="1011"/>
      <c r="CN13" s="1012"/>
      <c r="CO13" s="1012"/>
      <c r="CP13" s="1012"/>
      <c r="CQ13" s="1013"/>
      <c r="CR13" s="1011"/>
      <c r="CS13" s="1012"/>
      <c r="CT13" s="1012"/>
      <c r="CU13" s="1012"/>
      <c r="CV13" s="1013"/>
      <c r="CW13" s="1011"/>
      <c r="CX13" s="1012"/>
      <c r="CY13" s="1012"/>
      <c r="CZ13" s="1012"/>
      <c r="DA13" s="1013"/>
      <c r="DB13" s="1011"/>
      <c r="DC13" s="1012"/>
      <c r="DD13" s="1012"/>
      <c r="DE13" s="1012"/>
      <c r="DF13" s="1013"/>
      <c r="DG13" s="1011"/>
      <c r="DH13" s="1012"/>
      <c r="DI13" s="1012"/>
      <c r="DJ13" s="1012"/>
      <c r="DK13" s="1013"/>
      <c r="DL13" s="1011"/>
      <c r="DM13" s="1012"/>
      <c r="DN13" s="1012"/>
      <c r="DO13" s="1012"/>
      <c r="DP13" s="1013"/>
      <c r="DQ13" s="1011"/>
      <c r="DR13" s="1012"/>
      <c r="DS13" s="1012"/>
      <c r="DT13" s="1012"/>
      <c r="DU13" s="1013"/>
      <c r="DV13" s="1014"/>
      <c r="DW13" s="1015"/>
      <c r="DX13" s="1015"/>
      <c r="DY13" s="1015"/>
      <c r="DZ13" s="1016"/>
      <c r="EA13" s="99"/>
    </row>
    <row r="14" spans="1:131" s="100" customFormat="1" ht="26.25" customHeight="1" x14ac:dyDescent="0.15">
      <c r="A14" s="103">
        <v>8</v>
      </c>
      <c r="B14" s="1052"/>
      <c r="C14" s="1053"/>
      <c r="D14" s="1053"/>
      <c r="E14" s="1053"/>
      <c r="F14" s="1053"/>
      <c r="G14" s="1053"/>
      <c r="H14" s="1053"/>
      <c r="I14" s="1053"/>
      <c r="J14" s="1053"/>
      <c r="K14" s="1053"/>
      <c r="L14" s="1053"/>
      <c r="M14" s="1053"/>
      <c r="N14" s="1053"/>
      <c r="O14" s="1053"/>
      <c r="P14" s="1054"/>
      <c r="Q14" s="1060"/>
      <c r="R14" s="1061"/>
      <c r="S14" s="1061"/>
      <c r="T14" s="1061"/>
      <c r="U14" s="1061"/>
      <c r="V14" s="1061"/>
      <c r="W14" s="1061"/>
      <c r="X14" s="1061"/>
      <c r="Y14" s="1061"/>
      <c r="Z14" s="1061"/>
      <c r="AA14" s="1061"/>
      <c r="AB14" s="1061"/>
      <c r="AC14" s="1061"/>
      <c r="AD14" s="1061"/>
      <c r="AE14" s="1062"/>
      <c r="AF14" s="1057"/>
      <c r="AG14" s="1058"/>
      <c r="AH14" s="1058"/>
      <c r="AI14" s="1058"/>
      <c r="AJ14" s="1059"/>
      <c r="AK14" s="1102"/>
      <c r="AL14" s="1103"/>
      <c r="AM14" s="1103"/>
      <c r="AN14" s="1103"/>
      <c r="AO14" s="1103"/>
      <c r="AP14" s="1103"/>
      <c r="AQ14" s="1103"/>
      <c r="AR14" s="1103"/>
      <c r="AS14" s="1103"/>
      <c r="AT14" s="1103"/>
      <c r="AU14" s="1104"/>
      <c r="AV14" s="1104"/>
      <c r="AW14" s="1104"/>
      <c r="AX14" s="1104"/>
      <c r="AY14" s="1105"/>
      <c r="AZ14" s="97"/>
      <c r="BA14" s="97"/>
      <c r="BB14" s="97"/>
      <c r="BC14" s="97"/>
      <c r="BD14" s="97"/>
      <c r="BE14" s="98"/>
      <c r="BF14" s="98"/>
      <c r="BG14" s="98"/>
      <c r="BH14" s="98"/>
      <c r="BI14" s="98"/>
      <c r="BJ14" s="98"/>
      <c r="BK14" s="98"/>
      <c r="BL14" s="98"/>
      <c r="BM14" s="98"/>
      <c r="BN14" s="98"/>
      <c r="BO14" s="98"/>
      <c r="BP14" s="98"/>
      <c r="BQ14" s="103">
        <v>8</v>
      </c>
      <c r="BR14" s="104"/>
      <c r="BS14" s="1014"/>
      <c r="BT14" s="1015"/>
      <c r="BU14" s="1015"/>
      <c r="BV14" s="1015"/>
      <c r="BW14" s="1015"/>
      <c r="BX14" s="1015"/>
      <c r="BY14" s="1015"/>
      <c r="BZ14" s="1015"/>
      <c r="CA14" s="1015"/>
      <c r="CB14" s="1015"/>
      <c r="CC14" s="1015"/>
      <c r="CD14" s="1015"/>
      <c r="CE14" s="1015"/>
      <c r="CF14" s="1015"/>
      <c r="CG14" s="1036"/>
      <c r="CH14" s="1011"/>
      <c r="CI14" s="1012"/>
      <c r="CJ14" s="1012"/>
      <c r="CK14" s="1012"/>
      <c r="CL14" s="1013"/>
      <c r="CM14" s="1011"/>
      <c r="CN14" s="1012"/>
      <c r="CO14" s="1012"/>
      <c r="CP14" s="1012"/>
      <c r="CQ14" s="1013"/>
      <c r="CR14" s="1011"/>
      <c r="CS14" s="1012"/>
      <c r="CT14" s="1012"/>
      <c r="CU14" s="1012"/>
      <c r="CV14" s="1013"/>
      <c r="CW14" s="1011"/>
      <c r="CX14" s="1012"/>
      <c r="CY14" s="1012"/>
      <c r="CZ14" s="1012"/>
      <c r="DA14" s="1013"/>
      <c r="DB14" s="1011"/>
      <c r="DC14" s="1012"/>
      <c r="DD14" s="1012"/>
      <c r="DE14" s="1012"/>
      <c r="DF14" s="1013"/>
      <c r="DG14" s="1011"/>
      <c r="DH14" s="1012"/>
      <c r="DI14" s="1012"/>
      <c r="DJ14" s="1012"/>
      <c r="DK14" s="1013"/>
      <c r="DL14" s="1011"/>
      <c r="DM14" s="1012"/>
      <c r="DN14" s="1012"/>
      <c r="DO14" s="1012"/>
      <c r="DP14" s="1013"/>
      <c r="DQ14" s="1011"/>
      <c r="DR14" s="1012"/>
      <c r="DS14" s="1012"/>
      <c r="DT14" s="1012"/>
      <c r="DU14" s="1013"/>
      <c r="DV14" s="1014"/>
      <c r="DW14" s="1015"/>
      <c r="DX14" s="1015"/>
      <c r="DY14" s="1015"/>
      <c r="DZ14" s="1016"/>
      <c r="EA14" s="99"/>
    </row>
    <row r="15" spans="1:131" s="100" customFormat="1" ht="26.25" customHeight="1" x14ac:dyDescent="0.15">
      <c r="A15" s="103">
        <v>9</v>
      </c>
      <c r="B15" s="1052"/>
      <c r="C15" s="1053"/>
      <c r="D15" s="1053"/>
      <c r="E15" s="1053"/>
      <c r="F15" s="1053"/>
      <c r="G15" s="1053"/>
      <c r="H15" s="1053"/>
      <c r="I15" s="1053"/>
      <c r="J15" s="1053"/>
      <c r="K15" s="1053"/>
      <c r="L15" s="1053"/>
      <c r="M15" s="1053"/>
      <c r="N15" s="1053"/>
      <c r="O15" s="1053"/>
      <c r="P15" s="1054"/>
      <c r="Q15" s="1060"/>
      <c r="R15" s="1061"/>
      <c r="S15" s="1061"/>
      <c r="T15" s="1061"/>
      <c r="U15" s="1061"/>
      <c r="V15" s="1061"/>
      <c r="W15" s="1061"/>
      <c r="X15" s="1061"/>
      <c r="Y15" s="1061"/>
      <c r="Z15" s="1061"/>
      <c r="AA15" s="1061"/>
      <c r="AB15" s="1061"/>
      <c r="AC15" s="1061"/>
      <c r="AD15" s="1061"/>
      <c r="AE15" s="1062"/>
      <c r="AF15" s="1057"/>
      <c r="AG15" s="1058"/>
      <c r="AH15" s="1058"/>
      <c r="AI15" s="1058"/>
      <c r="AJ15" s="1059"/>
      <c r="AK15" s="1102"/>
      <c r="AL15" s="1103"/>
      <c r="AM15" s="1103"/>
      <c r="AN15" s="1103"/>
      <c r="AO15" s="1103"/>
      <c r="AP15" s="1103"/>
      <c r="AQ15" s="1103"/>
      <c r="AR15" s="1103"/>
      <c r="AS15" s="1103"/>
      <c r="AT15" s="1103"/>
      <c r="AU15" s="1104"/>
      <c r="AV15" s="1104"/>
      <c r="AW15" s="1104"/>
      <c r="AX15" s="1104"/>
      <c r="AY15" s="1105"/>
      <c r="AZ15" s="97"/>
      <c r="BA15" s="97"/>
      <c r="BB15" s="97"/>
      <c r="BC15" s="97"/>
      <c r="BD15" s="97"/>
      <c r="BE15" s="98"/>
      <c r="BF15" s="98"/>
      <c r="BG15" s="98"/>
      <c r="BH15" s="98"/>
      <c r="BI15" s="98"/>
      <c r="BJ15" s="98"/>
      <c r="BK15" s="98"/>
      <c r="BL15" s="98"/>
      <c r="BM15" s="98"/>
      <c r="BN15" s="98"/>
      <c r="BO15" s="98"/>
      <c r="BP15" s="98"/>
      <c r="BQ15" s="103">
        <v>9</v>
      </c>
      <c r="BR15" s="104"/>
      <c r="BS15" s="1014"/>
      <c r="BT15" s="1015"/>
      <c r="BU15" s="1015"/>
      <c r="BV15" s="1015"/>
      <c r="BW15" s="1015"/>
      <c r="BX15" s="1015"/>
      <c r="BY15" s="1015"/>
      <c r="BZ15" s="1015"/>
      <c r="CA15" s="1015"/>
      <c r="CB15" s="1015"/>
      <c r="CC15" s="1015"/>
      <c r="CD15" s="1015"/>
      <c r="CE15" s="1015"/>
      <c r="CF15" s="1015"/>
      <c r="CG15" s="1036"/>
      <c r="CH15" s="1011"/>
      <c r="CI15" s="1012"/>
      <c r="CJ15" s="1012"/>
      <c r="CK15" s="1012"/>
      <c r="CL15" s="1013"/>
      <c r="CM15" s="1011"/>
      <c r="CN15" s="1012"/>
      <c r="CO15" s="1012"/>
      <c r="CP15" s="1012"/>
      <c r="CQ15" s="1013"/>
      <c r="CR15" s="1011"/>
      <c r="CS15" s="1012"/>
      <c r="CT15" s="1012"/>
      <c r="CU15" s="1012"/>
      <c r="CV15" s="1013"/>
      <c r="CW15" s="1011"/>
      <c r="CX15" s="1012"/>
      <c r="CY15" s="1012"/>
      <c r="CZ15" s="1012"/>
      <c r="DA15" s="1013"/>
      <c r="DB15" s="1011"/>
      <c r="DC15" s="1012"/>
      <c r="DD15" s="1012"/>
      <c r="DE15" s="1012"/>
      <c r="DF15" s="1013"/>
      <c r="DG15" s="1011"/>
      <c r="DH15" s="1012"/>
      <c r="DI15" s="1012"/>
      <c r="DJ15" s="1012"/>
      <c r="DK15" s="1013"/>
      <c r="DL15" s="1011"/>
      <c r="DM15" s="1012"/>
      <c r="DN15" s="1012"/>
      <c r="DO15" s="1012"/>
      <c r="DP15" s="1013"/>
      <c r="DQ15" s="1011"/>
      <c r="DR15" s="1012"/>
      <c r="DS15" s="1012"/>
      <c r="DT15" s="1012"/>
      <c r="DU15" s="1013"/>
      <c r="DV15" s="1014"/>
      <c r="DW15" s="1015"/>
      <c r="DX15" s="1015"/>
      <c r="DY15" s="1015"/>
      <c r="DZ15" s="1016"/>
      <c r="EA15" s="99"/>
    </row>
    <row r="16" spans="1:131" s="100" customFormat="1" ht="26.25" customHeight="1" x14ac:dyDescent="0.15">
      <c r="A16" s="103">
        <v>10</v>
      </c>
      <c r="B16" s="1052"/>
      <c r="C16" s="1053"/>
      <c r="D16" s="1053"/>
      <c r="E16" s="1053"/>
      <c r="F16" s="1053"/>
      <c r="G16" s="1053"/>
      <c r="H16" s="1053"/>
      <c r="I16" s="1053"/>
      <c r="J16" s="1053"/>
      <c r="K16" s="1053"/>
      <c r="L16" s="1053"/>
      <c r="M16" s="1053"/>
      <c r="N16" s="1053"/>
      <c r="O16" s="1053"/>
      <c r="P16" s="1054"/>
      <c r="Q16" s="1060"/>
      <c r="R16" s="1061"/>
      <c r="S16" s="1061"/>
      <c r="T16" s="1061"/>
      <c r="U16" s="1061"/>
      <c r="V16" s="1061"/>
      <c r="W16" s="1061"/>
      <c r="X16" s="1061"/>
      <c r="Y16" s="1061"/>
      <c r="Z16" s="1061"/>
      <c r="AA16" s="1061"/>
      <c r="AB16" s="1061"/>
      <c r="AC16" s="1061"/>
      <c r="AD16" s="1061"/>
      <c r="AE16" s="1062"/>
      <c r="AF16" s="1057"/>
      <c r="AG16" s="1058"/>
      <c r="AH16" s="1058"/>
      <c r="AI16" s="1058"/>
      <c r="AJ16" s="1059"/>
      <c r="AK16" s="1102"/>
      <c r="AL16" s="1103"/>
      <c r="AM16" s="1103"/>
      <c r="AN16" s="1103"/>
      <c r="AO16" s="1103"/>
      <c r="AP16" s="1103"/>
      <c r="AQ16" s="1103"/>
      <c r="AR16" s="1103"/>
      <c r="AS16" s="1103"/>
      <c r="AT16" s="1103"/>
      <c r="AU16" s="1104"/>
      <c r="AV16" s="1104"/>
      <c r="AW16" s="1104"/>
      <c r="AX16" s="1104"/>
      <c r="AY16" s="1105"/>
      <c r="AZ16" s="97"/>
      <c r="BA16" s="97"/>
      <c r="BB16" s="97"/>
      <c r="BC16" s="97"/>
      <c r="BD16" s="97"/>
      <c r="BE16" s="98"/>
      <c r="BF16" s="98"/>
      <c r="BG16" s="98"/>
      <c r="BH16" s="98"/>
      <c r="BI16" s="98"/>
      <c r="BJ16" s="98"/>
      <c r="BK16" s="98"/>
      <c r="BL16" s="98"/>
      <c r="BM16" s="98"/>
      <c r="BN16" s="98"/>
      <c r="BO16" s="98"/>
      <c r="BP16" s="98"/>
      <c r="BQ16" s="103">
        <v>10</v>
      </c>
      <c r="BR16" s="104"/>
      <c r="BS16" s="1014"/>
      <c r="BT16" s="1015"/>
      <c r="BU16" s="1015"/>
      <c r="BV16" s="1015"/>
      <c r="BW16" s="1015"/>
      <c r="BX16" s="1015"/>
      <c r="BY16" s="1015"/>
      <c r="BZ16" s="1015"/>
      <c r="CA16" s="1015"/>
      <c r="CB16" s="1015"/>
      <c r="CC16" s="1015"/>
      <c r="CD16" s="1015"/>
      <c r="CE16" s="1015"/>
      <c r="CF16" s="1015"/>
      <c r="CG16" s="1036"/>
      <c r="CH16" s="1011"/>
      <c r="CI16" s="1012"/>
      <c r="CJ16" s="1012"/>
      <c r="CK16" s="1012"/>
      <c r="CL16" s="1013"/>
      <c r="CM16" s="1011"/>
      <c r="CN16" s="1012"/>
      <c r="CO16" s="1012"/>
      <c r="CP16" s="1012"/>
      <c r="CQ16" s="1013"/>
      <c r="CR16" s="1011"/>
      <c r="CS16" s="1012"/>
      <c r="CT16" s="1012"/>
      <c r="CU16" s="1012"/>
      <c r="CV16" s="1013"/>
      <c r="CW16" s="1011"/>
      <c r="CX16" s="1012"/>
      <c r="CY16" s="1012"/>
      <c r="CZ16" s="1012"/>
      <c r="DA16" s="1013"/>
      <c r="DB16" s="1011"/>
      <c r="DC16" s="1012"/>
      <c r="DD16" s="1012"/>
      <c r="DE16" s="1012"/>
      <c r="DF16" s="1013"/>
      <c r="DG16" s="1011"/>
      <c r="DH16" s="1012"/>
      <c r="DI16" s="1012"/>
      <c r="DJ16" s="1012"/>
      <c r="DK16" s="1013"/>
      <c r="DL16" s="1011"/>
      <c r="DM16" s="1012"/>
      <c r="DN16" s="1012"/>
      <c r="DO16" s="1012"/>
      <c r="DP16" s="1013"/>
      <c r="DQ16" s="1011"/>
      <c r="DR16" s="1012"/>
      <c r="DS16" s="1012"/>
      <c r="DT16" s="1012"/>
      <c r="DU16" s="1013"/>
      <c r="DV16" s="1014"/>
      <c r="DW16" s="1015"/>
      <c r="DX16" s="1015"/>
      <c r="DY16" s="1015"/>
      <c r="DZ16" s="1016"/>
      <c r="EA16" s="99"/>
    </row>
    <row r="17" spans="1:131" s="100" customFormat="1" ht="26.25" customHeight="1" x14ac:dyDescent="0.15">
      <c r="A17" s="103">
        <v>11</v>
      </c>
      <c r="B17" s="1052"/>
      <c r="C17" s="1053"/>
      <c r="D17" s="1053"/>
      <c r="E17" s="1053"/>
      <c r="F17" s="1053"/>
      <c r="G17" s="1053"/>
      <c r="H17" s="1053"/>
      <c r="I17" s="1053"/>
      <c r="J17" s="1053"/>
      <c r="K17" s="1053"/>
      <c r="L17" s="1053"/>
      <c r="M17" s="1053"/>
      <c r="N17" s="1053"/>
      <c r="O17" s="1053"/>
      <c r="P17" s="1054"/>
      <c r="Q17" s="1060"/>
      <c r="R17" s="1061"/>
      <c r="S17" s="1061"/>
      <c r="T17" s="1061"/>
      <c r="U17" s="1061"/>
      <c r="V17" s="1061"/>
      <c r="W17" s="1061"/>
      <c r="X17" s="1061"/>
      <c r="Y17" s="1061"/>
      <c r="Z17" s="1061"/>
      <c r="AA17" s="1061"/>
      <c r="AB17" s="1061"/>
      <c r="AC17" s="1061"/>
      <c r="AD17" s="1061"/>
      <c r="AE17" s="1062"/>
      <c r="AF17" s="1057"/>
      <c r="AG17" s="1058"/>
      <c r="AH17" s="1058"/>
      <c r="AI17" s="1058"/>
      <c r="AJ17" s="1059"/>
      <c r="AK17" s="1102"/>
      <c r="AL17" s="1103"/>
      <c r="AM17" s="1103"/>
      <c r="AN17" s="1103"/>
      <c r="AO17" s="1103"/>
      <c r="AP17" s="1103"/>
      <c r="AQ17" s="1103"/>
      <c r="AR17" s="1103"/>
      <c r="AS17" s="1103"/>
      <c r="AT17" s="1103"/>
      <c r="AU17" s="1104"/>
      <c r="AV17" s="1104"/>
      <c r="AW17" s="1104"/>
      <c r="AX17" s="1104"/>
      <c r="AY17" s="1105"/>
      <c r="AZ17" s="97"/>
      <c r="BA17" s="97"/>
      <c r="BB17" s="97"/>
      <c r="BC17" s="97"/>
      <c r="BD17" s="97"/>
      <c r="BE17" s="98"/>
      <c r="BF17" s="98"/>
      <c r="BG17" s="98"/>
      <c r="BH17" s="98"/>
      <c r="BI17" s="98"/>
      <c r="BJ17" s="98"/>
      <c r="BK17" s="98"/>
      <c r="BL17" s="98"/>
      <c r="BM17" s="98"/>
      <c r="BN17" s="98"/>
      <c r="BO17" s="98"/>
      <c r="BP17" s="98"/>
      <c r="BQ17" s="103">
        <v>11</v>
      </c>
      <c r="BR17" s="104"/>
      <c r="BS17" s="1014"/>
      <c r="BT17" s="1015"/>
      <c r="BU17" s="1015"/>
      <c r="BV17" s="1015"/>
      <c r="BW17" s="1015"/>
      <c r="BX17" s="1015"/>
      <c r="BY17" s="1015"/>
      <c r="BZ17" s="1015"/>
      <c r="CA17" s="1015"/>
      <c r="CB17" s="1015"/>
      <c r="CC17" s="1015"/>
      <c r="CD17" s="1015"/>
      <c r="CE17" s="1015"/>
      <c r="CF17" s="1015"/>
      <c r="CG17" s="1036"/>
      <c r="CH17" s="1011"/>
      <c r="CI17" s="1012"/>
      <c r="CJ17" s="1012"/>
      <c r="CK17" s="1012"/>
      <c r="CL17" s="1013"/>
      <c r="CM17" s="1011"/>
      <c r="CN17" s="1012"/>
      <c r="CO17" s="1012"/>
      <c r="CP17" s="1012"/>
      <c r="CQ17" s="1013"/>
      <c r="CR17" s="1011"/>
      <c r="CS17" s="1012"/>
      <c r="CT17" s="1012"/>
      <c r="CU17" s="1012"/>
      <c r="CV17" s="1013"/>
      <c r="CW17" s="1011"/>
      <c r="CX17" s="1012"/>
      <c r="CY17" s="1012"/>
      <c r="CZ17" s="1012"/>
      <c r="DA17" s="1013"/>
      <c r="DB17" s="1011"/>
      <c r="DC17" s="1012"/>
      <c r="DD17" s="1012"/>
      <c r="DE17" s="1012"/>
      <c r="DF17" s="1013"/>
      <c r="DG17" s="1011"/>
      <c r="DH17" s="1012"/>
      <c r="DI17" s="1012"/>
      <c r="DJ17" s="1012"/>
      <c r="DK17" s="1013"/>
      <c r="DL17" s="1011"/>
      <c r="DM17" s="1012"/>
      <c r="DN17" s="1012"/>
      <c r="DO17" s="1012"/>
      <c r="DP17" s="1013"/>
      <c r="DQ17" s="1011"/>
      <c r="DR17" s="1012"/>
      <c r="DS17" s="1012"/>
      <c r="DT17" s="1012"/>
      <c r="DU17" s="1013"/>
      <c r="DV17" s="1014"/>
      <c r="DW17" s="1015"/>
      <c r="DX17" s="1015"/>
      <c r="DY17" s="1015"/>
      <c r="DZ17" s="1016"/>
      <c r="EA17" s="99"/>
    </row>
    <row r="18" spans="1:131" s="100" customFormat="1" ht="26.25" customHeight="1" x14ac:dyDescent="0.15">
      <c r="A18" s="103">
        <v>12</v>
      </c>
      <c r="B18" s="1052"/>
      <c r="C18" s="1053"/>
      <c r="D18" s="1053"/>
      <c r="E18" s="1053"/>
      <c r="F18" s="1053"/>
      <c r="G18" s="1053"/>
      <c r="H18" s="1053"/>
      <c r="I18" s="1053"/>
      <c r="J18" s="1053"/>
      <c r="K18" s="1053"/>
      <c r="L18" s="1053"/>
      <c r="M18" s="1053"/>
      <c r="N18" s="1053"/>
      <c r="O18" s="1053"/>
      <c r="P18" s="1054"/>
      <c r="Q18" s="1060"/>
      <c r="R18" s="1061"/>
      <c r="S18" s="1061"/>
      <c r="T18" s="1061"/>
      <c r="U18" s="1061"/>
      <c r="V18" s="1061"/>
      <c r="W18" s="1061"/>
      <c r="X18" s="1061"/>
      <c r="Y18" s="1061"/>
      <c r="Z18" s="1061"/>
      <c r="AA18" s="1061"/>
      <c r="AB18" s="1061"/>
      <c r="AC18" s="1061"/>
      <c r="AD18" s="1061"/>
      <c r="AE18" s="1062"/>
      <c r="AF18" s="1057"/>
      <c r="AG18" s="1058"/>
      <c r="AH18" s="1058"/>
      <c r="AI18" s="1058"/>
      <c r="AJ18" s="1059"/>
      <c r="AK18" s="1102"/>
      <c r="AL18" s="1103"/>
      <c r="AM18" s="1103"/>
      <c r="AN18" s="1103"/>
      <c r="AO18" s="1103"/>
      <c r="AP18" s="1103"/>
      <c r="AQ18" s="1103"/>
      <c r="AR18" s="1103"/>
      <c r="AS18" s="1103"/>
      <c r="AT18" s="1103"/>
      <c r="AU18" s="1104"/>
      <c r="AV18" s="1104"/>
      <c r="AW18" s="1104"/>
      <c r="AX18" s="1104"/>
      <c r="AY18" s="1105"/>
      <c r="AZ18" s="97"/>
      <c r="BA18" s="97"/>
      <c r="BB18" s="97"/>
      <c r="BC18" s="97"/>
      <c r="BD18" s="97"/>
      <c r="BE18" s="98"/>
      <c r="BF18" s="98"/>
      <c r="BG18" s="98"/>
      <c r="BH18" s="98"/>
      <c r="BI18" s="98"/>
      <c r="BJ18" s="98"/>
      <c r="BK18" s="98"/>
      <c r="BL18" s="98"/>
      <c r="BM18" s="98"/>
      <c r="BN18" s="98"/>
      <c r="BO18" s="98"/>
      <c r="BP18" s="98"/>
      <c r="BQ18" s="103">
        <v>12</v>
      </c>
      <c r="BR18" s="104"/>
      <c r="BS18" s="1014"/>
      <c r="BT18" s="1015"/>
      <c r="BU18" s="1015"/>
      <c r="BV18" s="1015"/>
      <c r="BW18" s="1015"/>
      <c r="BX18" s="1015"/>
      <c r="BY18" s="1015"/>
      <c r="BZ18" s="1015"/>
      <c r="CA18" s="1015"/>
      <c r="CB18" s="1015"/>
      <c r="CC18" s="1015"/>
      <c r="CD18" s="1015"/>
      <c r="CE18" s="1015"/>
      <c r="CF18" s="1015"/>
      <c r="CG18" s="1036"/>
      <c r="CH18" s="1011"/>
      <c r="CI18" s="1012"/>
      <c r="CJ18" s="1012"/>
      <c r="CK18" s="1012"/>
      <c r="CL18" s="1013"/>
      <c r="CM18" s="1011"/>
      <c r="CN18" s="1012"/>
      <c r="CO18" s="1012"/>
      <c r="CP18" s="1012"/>
      <c r="CQ18" s="1013"/>
      <c r="CR18" s="1011"/>
      <c r="CS18" s="1012"/>
      <c r="CT18" s="1012"/>
      <c r="CU18" s="1012"/>
      <c r="CV18" s="1013"/>
      <c r="CW18" s="1011"/>
      <c r="CX18" s="1012"/>
      <c r="CY18" s="1012"/>
      <c r="CZ18" s="1012"/>
      <c r="DA18" s="1013"/>
      <c r="DB18" s="1011"/>
      <c r="DC18" s="1012"/>
      <c r="DD18" s="1012"/>
      <c r="DE18" s="1012"/>
      <c r="DF18" s="1013"/>
      <c r="DG18" s="1011"/>
      <c r="DH18" s="1012"/>
      <c r="DI18" s="1012"/>
      <c r="DJ18" s="1012"/>
      <c r="DK18" s="1013"/>
      <c r="DL18" s="1011"/>
      <c r="DM18" s="1012"/>
      <c r="DN18" s="1012"/>
      <c r="DO18" s="1012"/>
      <c r="DP18" s="1013"/>
      <c r="DQ18" s="1011"/>
      <c r="DR18" s="1012"/>
      <c r="DS18" s="1012"/>
      <c r="DT18" s="1012"/>
      <c r="DU18" s="1013"/>
      <c r="DV18" s="1014"/>
      <c r="DW18" s="1015"/>
      <c r="DX18" s="1015"/>
      <c r="DY18" s="1015"/>
      <c r="DZ18" s="1016"/>
      <c r="EA18" s="99"/>
    </row>
    <row r="19" spans="1:131" s="100" customFormat="1" ht="26.25" customHeight="1" x14ac:dyDescent="0.15">
      <c r="A19" s="103">
        <v>13</v>
      </c>
      <c r="B19" s="1052"/>
      <c r="C19" s="1053"/>
      <c r="D19" s="1053"/>
      <c r="E19" s="1053"/>
      <c r="F19" s="1053"/>
      <c r="G19" s="1053"/>
      <c r="H19" s="1053"/>
      <c r="I19" s="1053"/>
      <c r="J19" s="1053"/>
      <c r="K19" s="1053"/>
      <c r="L19" s="1053"/>
      <c r="M19" s="1053"/>
      <c r="N19" s="1053"/>
      <c r="O19" s="1053"/>
      <c r="P19" s="1054"/>
      <c r="Q19" s="1060"/>
      <c r="R19" s="1061"/>
      <c r="S19" s="1061"/>
      <c r="T19" s="1061"/>
      <c r="U19" s="1061"/>
      <c r="V19" s="1061"/>
      <c r="W19" s="1061"/>
      <c r="X19" s="1061"/>
      <c r="Y19" s="1061"/>
      <c r="Z19" s="1061"/>
      <c r="AA19" s="1061"/>
      <c r="AB19" s="1061"/>
      <c r="AC19" s="1061"/>
      <c r="AD19" s="1061"/>
      <c r="AE19" s="1062"/>
      <c r="AF19" s="1057"/>
      <c r="AG19" s="1058"/>
      <c r="AH19" s="1058"/>
      <c r="AI19" s="1058"/>
      <c r="AJ19" s="1059"/>
      <c r="AK19" s="1102"/>
      <c r="AL19" s="1103"/>
      <c r="AM19" s="1103"/>
      <c r="AN19" s="1103"/>
      <c r="AO19" s="1103"/>
      <c r="AP19" s="1103"/>
      <c r="AQ19" s="1103"/>
      <c r="AR19" s="1103"/>
      <c r="AS19" s="1103"/>
      <c r="AT19" s="1103"/>
      <c r="AU19" s="1104"/>
      <c r="AV19" s="1104"/>
      <c r="AW19" s="1104"/>
      <c r="AX19" s="1104"/>
      <c r="AY19" s="1105"/>
      <c r="AZ19" s="97"/>
      <c r="BA19" s="97"/>
      <c r="BB19" s="97"/>
      <c r="BC19" s="97"/>
      <c r="BD19" s="97"/>
      <c r="BE19" s="98"/>
      <c r="BF19" s="98"/>
      <c r="BG19" s="98"/>
      <c r="BH19" s="98"/>
      <c r="BI19" s="98"/>
      <c r="BJ19" s="98"/>
      <c r="BK19" s="98"/>
      <c r="BL19" s="98"/>
      <c r="BM19" s="98"/>
      <c r="BN19" s="98"/>
      <c r="BO19" s="98"/>
      <c r="BP19" s="98"/>
      <c r="BQ19" s="103">
        <v>13</v>
      </c>
      <c r="BR19" s="104"/>
      <c r="BS19" s="1014"/>
      <c r="BT19" s="1015"/>
      <c r="BU19" s="1015"/>
      <c r="BV19" s="1015"/>
      <c r="BW19" s="1015"/>
      <c r="BX19" s="1015"/>
      <c r="BY19" s="1015"/>
      <c r="BZ19" s="1015"/>
      <c r="CA19" s="1015"/>
      <c r="CB19" s="1015"/>
      <c r="CC19" s="1015"/>
      <c r="CD19" s="1015"/>
      <c r="CE19" s="1015"/>
      <c r="CF19" s="1015"/>
      <c r="CG19" s="1036"/>
      <c r="CH19" s="1011"/>
      <c r="CI19" s="1012"/>
      <c r="CJ19" s="1012"/>
      <c r="CK19" s="1012"/>
      <c r="CL19" s="1013"/>
      <c r="CM19" s="1011"/>
      <c r="CN19" s="1012"/>
      <c r="CO19" s="1012"/>
      <c r="CP19" s="1012"/>
      <c r="CQ19" s="1013"/>
      <c r="CR19" s="1011"/>
      <c r="CS19" s="1012"/>
      <c r="CT19" s="1012"/>
      <c r="CU19" s="1012"/>
      <c r="CV19" s="1013"/>
      <c r="CW19" s="1011"/>
      <c r="CX19" s="1012"/>
      <c r="CY19" s="1012"/>
      <c r="CZ19" s="1012"/>
      <c r="DA19" s="1013"/>
      <c r="DB19" s="1011"/>
      <c r="DC19" s="1012"/>
      <c r="DD19" s="1012"/>
      <c r="DE19" s="1012"/>
      <c r="DF19" s="1013"/>
      <c r="DG19" s="1011"/>
      <c r="DH19" s="1012"/>
      <c r="DI19" s="1012"/>
      <c r="DJ19" s="1012"/>
      <c r="DK19" s="1013"/>
      <c r="DL19" s="1011"/>
      <c r="DM19" s="1012"/>
      <c r="DN19" s="1012"/>
      <c r="DO19" s="1012"/>
      <c r="DP19" s="1013"/>
      <c r="DQ19" s="1011"/>
      <c r="DR19" s="1012"/>
      <c r="DS19" s="1012"/>
      <c r="DT19" s="1012"/>
      <c r="DU19" s="1013"/>
      <c r="DV19" s="1014"/>
      <c r="DW19" s="1015"/>
      <c r="DX19" s="1015"/>
      <c r="DY19" s="1015"/>
      <c r="DZ19" s="1016"/>
      <c r="EA19" s="99"/>
    </row>
    <row r="20" spans="1:131" s="100" customFormat="1" ht="26.25" customHeight="1" x14ac:dyDescent="0.15">
      <c r="A20" s="103">
        <v>14</v>
      </c>
      <c r="B20" s="1052"/>
      <c r="C20" s="1053"/>
      <c r="D20" s="1053"/>
      <c r="E20" s="1053"/>
      <c r="F20" s="1053"/>
      <c r="G20" s="1053"/>
      <c r="H20" s="1053"/>
      <c r="I20" s="1053"/>
      <c r="J20" s="1053"/>
      <c r="K20" s="1053"/>
      <c r="L20" s="1053"/>
      <c r="M20" s="1053"/>
      <c r="N20" s="1053"/>
      <c r="O20" s="1053"/>
      <c r="P20" s="1054"/>
      <c r="Q20" s="1060"/>
      <c r="R20" s="1061"/>
      <c r="S20" s="1061"/>
      <c r="T20" s="1061"/>
      <c r="U20" s="1061"/>
      <c r="V20" s="1061"/>
      <c r="W20" s="1061"/>
      <c r="X20" s="1061"/>
      <c r="Y20" s="1061"/>
      <c r="Z20" s="1061"/>
      <c r="AA20" s="1061"/>
      <c r="AB20" s="1061"/>
      <c r="AC20" s="1061"/>
      <c r="AD20" s="1061"/>
      <c r="AE20" s="1062"/>
      <c r="AF20" s="1057"/>
      <c r="AG20" s="1058"/>
      <c r="AH20" s="1058"/>
      <c r="AI20" s="1058"/>
      <c r="AJ20" s="1059"/>
      <c r="AK20" s="1102"/>
      <c r="AL20" s="1103"/>
      <c r="AM20" s="1103"/>
      <c r="AN20" s="1103"/>
      <c r="AO20" s="1103"/>
      <c r="AP20" s="1103"/>
      <c r="AQ20" s="1103"/>
      <c r="AR20" s="1103"/>
      <c r="AS20" s="1103"/>
      <c r="AT20" s="1103"/>
      <c r="AU20" s="1104"/>
      <c r="AV20" s="1104"/>
      <c r="AW20" s="1104"/>
      <c r="AX20" s="1104"/>
      <c r="AY20" s="1105"/>
      <c r="AZ20" s="97"/>
      <c r="BA20" s="97"/>
      <c r="BB20" s="97"/>
      <c r="BC20" s="97"/>
      <c r="BD20" s="97"/>
      <c r="BE20" s="98"/>
      <c r="BF20" s="98"/>
      <c r="BG20" s="98"/>
      <c r="BH20" s="98"/>
      <c r="BI20" s="98"/>
      <c r="BJ20" s="98"/>
      <c r="BK20" s="98"/>
      <c r="BL20" s="98"/>
      <c r="BM20" s="98"/>
      <c r="BN20" s="98"/>
      <c r="BO20" s="98"/>
      <c r="BP20" s="98"/>
      <c r="BQ20" s="103">
        <v>14</v>
      </c>
      <c r="BR20" s="104"/>
      <c r="BS20" s="1014"/>
      <c r="BT20" s="1015"/>
      <c r="BU20" s="1015"/>
      <c r="BV20" s="1015"/>
      <c r="BW20" s="1015"/>
      <c r="BX20" s="1015"/>
      <c r="BY20" s="1015"/>
      <c r="BZ20" s="1015"/>
      <c r="CA20" s="1015"/>
      <c r="CB20" s="1015"/>
      <c r="CC20" s="1015"/>
      <c r="CD20" s="1015"/>
      <c r="CE20" s="1015"/>
      <c r="CF20" s="1015"/>
      <c r="CG20" s="1036"/>
      <c r="CH20" s="1011"/>
      <c r="CI20" s="1012"/>
      <c r="CJ20" s="1012"/>
      <c r="CK20" s="1012"/>
      <c r="CL20" s="1013"/>
      <c r="CM20" s="1011"/>
      <c r="CN20" s="1012"/>
      <c r="CO20" s="1012"/>
      <c r="CP20" s="1012"/>
      <c r="CQ20" s="1013"/>
      <c r="CR20" s="1011"/>
      <c r="CS20" s="1012"/>
      <c r="CT20" s="1012"/>
      <c r="CU20" s="1012"/>
      <c r="CV20" s="1013"/>
      <c r="CW20" s="1011"/>
      <c r="CX20" s="1012"/>
      <c r="CY20" s="1012"/>
      <c r="CZ20" s="1012"/>
      <c r="DA20" s="1013"/>
      <c r="DB20" s="1011"/>
      <c r="DC20" s="1012"/>
      <c r="DD20" s="1012"/>
      <c r="DE20" s="1012"/>
      <c r="DF20" s="1013"/>
      <c r="DG20" s="1011"/>
      <c r="DH20" s="1012"/>
      <c r="DI20" s="1012"/>
      <c r="DJ20" s="1012"/>
      <c r="DK20" s="1013"/>
      <c r="DL20" s="1011"/>
      <c r="DM20" s="1012"/>
      <c r="DN20" s="1012"/>
      <c r="DO20" s="1012"/>
      <c r="DP20" s="1013"/>
      <c r="DQ20" s="1011"/>
      <c r="DR20" s="1012"/>
      <c r="DS20" s="1012"/>
      <c r="DT20" s="1012"/>
      <c r="DU20" s="1013"/>
      <c r="DV20" s="1014"/>
      <c r="DW20" s="1015"/>
      <c r="DX20" s="1015"/>
      <c r="DY20" s="1015"/>
      <c r="DZ20" s="1016"/>
      <c r="EA20" s="99"/>
    </row>
    <row r="21" spans="1:131" s="100" customFormat="1" ht="26.25" customHeight="1" thickBot="1" x14ac:dyDescent="0.2">
      <c r="A21" s="103">
        <v>15</v>
      </c>
      <c r="B21" s="1052"/>
      <c r="C21" s="1053"/>
      <c r="D21" s="1053"/>
      <c r="E21" s="1053"/>
      <c r="F21" s="1053"/>
      <c r="G21" s="1053"/>
      <c r="H21" s="1053"/>
      <c r="I21" s="1053"/>
      <c r="J21" s="1053"/>
      <c r="K21" s="1053"/>
      <c r="L21" s="1053"/>
      <c r="M21" s="1053"/>
      <c r="N21" s="1053"/>
      <c r="O21" s="1053"/>
      <c r="P21" s="1054"/>
      <c r="Q21" s="1060"/>
      <c r="R21" s="1061"/>
      <c r="S21" s="1061"/>
      <c r="T21" s="1061"/>
      <c r="U21" s="1061"/>
      <c r="V21" s="1061"/>
      <c r="W21" s="1061"/>
      <c r="X21" s="1061"/>
      <c r="Y21" s="1061"/>
      <c r="Z21" s="1061"/>
      <c r="AA21" s="1061"/>
      <c r="AB21" s="1061"/>
      <c r="AC21" s="1061"/>
      <c r="AD21" s="1061"/>
      <c r="AE21" s="1062"/>
      <c r="AF21" s="1057"/>
      <c r="AG21" s="1058"/>
      <c r="AH21" s="1058"/>
      <c r="AI21" s="1058"/>
      <c r="AJ21" s="1059"/>
      <c r="AK21" s="1102"/>
      <c r="AL21" s="1103"/>
      <c r="AM21" s="1103"/>
      <c r="AN21" s="1103"/>
      <c r="AO21" s="1103"/>
      <c r="AP21" s="1103"/>
      <c r="AQ21" s="1103"/>
      <c r="AR21" s="1103"/>
      <c r="AS21" s="1103"/>
      <c r="AT21" s="1103"/>
      <c r="AU21" s="1104"/>
      <c r="AV21" s="1104"/>
      <c r="AW21" s="1104"/>
      <c r="AX21" s="1104"/>
      <c r="AY21" s="1105"/>
      <c r="AZ21" s="97"/>
      <c r="BA21" s="97"/>
      <c r="BB21" s="97"/>
      <c r="BC21" s="97"/>
      <c r="BD21" s="97"/>
      <c r="BE21" s="98"/>
      <c r="BF21" s="98"/>
      <c r="BG21" s="98"/>
      <c r="BH21" s="98"/>
      <c r="BI21" s="98"/>
      <c r="BJ21" s="98"/>
      <c r="BK21" s="98"/>
      <c r="BL21" s="98"/>
      <c r="BM21" s="98"/>
      <c r="BN21" s="98"/>
      <c r="BO21" s="98"/>
      <c r="BP21" s="98"/>
      <c r="BQ21" s="103">
        <v>15</v>
      </c>
      <c r="BR21" s="104"/>
      <c r="BS21" s="1014"/>
      <c r="BT21" s="1015"/>
      <c r="BU21" s="1015"/>
      <c r="BV21" s="1015"/>
      <c r="BW21" s="1015"/>
      <c r="BX21" s="1015"/>
      <c r="BY21" s="1015"/>
      <c r="BZ21" s="1015"/>
      <c r="CA21" s="1015"/>
      <c r="CB21" s="1015"/>
      <c r="CC21" s="1015"/>
      <c r="CD21" s="1015"/>
      <c r="CE21" s="1015"/>
      <c r="CF21" s="1015"/>
      <c r="CG21" s="1036"/>
      <c r="CH21" s="1011"/>
      <c r="CI21" s="1012"/>
      <c r="CJ21" s="1012"/>
      <c r="CK21" s="1012"/>
      <c r="CL21" s="1013"/>
      <c r="CM21" s="1011"/>
      <c r="CN21" s="1012"/>
      <c r="CO21" s="1012"/>
      <c r="CP21" s="1012"/>
      <c r="CQ21" s="1013"/>
      <c r="CR21" s="1011"/>
      <c r="CS21" s="1012"/>
      <c r="CT21" s="1012"/>
      <c r="CU21" s="1012"/>
      <c r="CV21" s="1013"/>
      <c r="CW21" s="1011"/>
      <c r="CX21" s="1012"/>
      <c r="CY21" s="1012"/>
      <c r="CZ21" s="1012"/>
      <c r="DA21" s="1013"/>
      <c r="DB21" s="1011"/>
      <c r="DC21" s="1012"/>
      <c r="DD21" s="1012"/>
      <c r="DE21" s="1012"/>
      <c r="DF21" s="1013"/>
      <c r="DG21" s="1011"/>
      <c r="DH21" s="1012"/>
      <c r="DI21" s="1012"/>
      <c r="DJ21" s="1012"/>
      <c r="DK21" s="1013"/>
      <c r="DL21" s="1011"/>
      <c r="DM21" s="1012"/>
      <c r="DN21" s="1012"/>
      <c r="DO21" s="1012"/>
      <c r="DP21" s="1013"/>
      <c r="DQ21" s="1011"/>
      <c r="DR21" s="1012"/>
      <c r="DS21" s="1012"/>
      <c r="DT21" s="1012"/>
      <c r="DU21" s="1013"/>
      <c r="DV21" s="1014"/>
      <c r="DW21" s="1015"/>
      <c r="DX21" s="1015"/>
      <c r="DY21" s="1015"/>
      <c r="DZ21" s="1016"/>
      <c r="EA21" s="99"/>
    </row>
    <row r="22" spans="1:131" s="100" customFormat="1" ht="26.25" customHeight="1" x14ac:dyDescent="0.15">
      <c r="A22" s="103">
        <v>16</v>
      </c>
      <c r="B22" s="1052"/>
      <c r="C22" s="1053"/>
      <c r="D22" s="1053"/>
      <c r="E22" s="1053"/>
      <c r="F22" s="1053"/>
      <c r="G22" s="1053"/>
      <c r="H22" s="1053"/>
      <c r="I22" s="1053"/>
      <c r="J22" s="1053"/>
      <c r="K22" s="1053"/>
      <c r="L22" s="1053"/>
      <c r="M22" s="1053"/>
      <c r="N22" s="1053"/>
      <c r="O22" s="1053"/>
      <c r="P22" s="1054"/>
      <c r="Q22" s="1095"/>
      <c r="R22" s="1096"/>
      <c r="S22" s="1096"/>
      <c r="T22" s="1096"/>
      <c r="U22" s="1096"/>
      <c r="V22" s="1096"/>
      <c r="W22" s="1096"/>
      <c r="X22" s="1096"/>
      <c r="Y22" s="1096"/>
      <c r="Z22" s="1096"/>
      <c r="AA22" s="1096"/>
      <c r="AB22" s="1096"/>
      <c r="AC22" s="1096"/>
      <c r="AD22" s="1096"/>
      <c r="AE22" s="1097"/>
      <c r="AF22" s="1057"/>
      <c r="AG22" s="1058"/>
      <c r="AH22" s="1058"/>
      <c r="AI22" s="1058"/>
      <c r="AJ22" s="1059"/>
      <c r="AK22" s="1098"/>
      <c r="AL22" s="1099"/>
      <c r="AM22" s="1099"/>
      <c r="AN22" s="1099"/>
      <c r="AO22" s="1099"/>
      <c r="AP22" s="1099"/>
      <c r="AQ22" s="1099"/>
      <c r="AR22" s="1099"/>
      <c r="AS22" s="1099"/>
      <c r="AT22" s="1099"/>
      <c r="AU22" s="1100"/>
      <c r="AV22" s="1100"/>
      <c r="AW22" s="1100"/>
      <c r="AX22" s="1100"/>
      <c r="AY22" s="1101"/>
      <c r="AZ22" s="1050" t="s">
        <v>339</v>
      </c>
      <c r="BA22" s="1050"/>
      <c r="BB22" s="1050"/>
      <c r="BC22" s="1050"/>
      <c r="BD22" s="1051"/>
      <c r="BE22" s="98"/>
      <c r="BF22" s="98"/>
      <c r="BG22" s="98"/>
      <c r="BH22" s="98"/>
      <c r="BI22" s="98"/>
      <c r="BJ22" s="98"/>
      <c r="BK22" s="98"/>
      <c r="BL22" s="98"/>
      <c r="BM22" s="98"/>
      <c r="BN22" s="98"/>
      <c r="BO22" s="98"/>
      <c r="BP22" s="98"/>
      <c r="BQ22" s="103">
        <v>16</v>
      </c>
      <c r="BR22" s="104"/>
      <c r="BS22" s="1014"/>
      <c r="BT22" s="1015"/>
      <c r="BU22" s="1015"/>
      <c r="BV22" s="1015"/>
      <c r="BW22" s="1015"/>
      <c r="BX22" s="1015"/>
      <c r="BY22" s="1015"/>
      <c r="BZ22" s="1015"/>
      <c r="CA22" s="1015"/>
      <c r="CB22" s="1015"/>
      <c r="CC22" s="1015"/>
      <c r="CD22" s="1015"/>
      <c r="CE22" s="1015"/>
      <c r="CF22" s="1015"/>
      <c r="CG22" s="1036"/>
      <c r="CH22" s="1011"/>
      <c r="CI22" s="1012"/>
      <c r="CJ22" s="1012"/>
      <c r="CK22" s="1012"/>
      <c r="CL22" s="1013"/>
      <c r="CM22" s="1011"/>
      <c r="CN22" s="1012"/>
      <c r="CO22" s="1012"/>
      <c r="CP22" s="1012"/>
      <c r="CQ22" s="1013"/>
      <c r="CR22" s="1011"/>
      <c r="CS22" s="1012"/>
      <c r="CT22" s="1012"/>
      <c r="CU22" s="1012"/>
      <c r="CV22" s="1013"/>
      <c r="CW22" s="1011"/>
      <c r="CX22" s="1012"/>
      <c r="CY22" s="1012"/>
      <c r="CZ22" s="1012"/>
      <c r="DA22" s="1013"/>
      <c r="DB22" s="1011"/>
      <c r="DC22" s="1012"/>
      <c r="DD22" s="1012"/>
      <c r="DE22" s="1012"/>
      <c r="DF22" s="1013"/>
      <c r="DG22" s="1011"/>
      <c r="DH22" s="1012"/>
      <c r="DI22" s="1012"/>
      <c r="DJ22" s="1012"/>
      <c r="DK22" s="1013"/>
      <c r="DL22" s="1011"/>
      <c r="DM22" s="1012"/>
      <c r="DN22" s="1012"/>
      <c r="DO22" s="1012"/>
      <c r="DP22" s="1013"/>
      <c r="DQ22" s="1011"/>
      <c r="DR22" s="1012"/>
      <c r="DS22" s="1012"/>
      <c r="DT22" s="1012"/>
      <c r="DU22" s="1013"/>
      <c r="DV22" s="1014"/>
      <c r="DW22" s="1015"/>
      <c r="DX22" s="1015"/>
      <c r="DY22" s="1015"/>
      <c r="DZ22" s="1016"/>
      <c r="EA22" s="99"/>
    </row>
    <row r="23" spans="1:131" s="100" customFormat="1" ht="26.25" customHeight="1" thickBot="1" x14ac:dyDescent="0.2">
      <c r="A23" s="105" t="s">
        <v>340</v>
      </c>
      <c r="B23" s="959" t="s">
        <v>341</v>
      </c>
      <c r="C23" s="960"/>
      <c r="D23" s="960"/>
      <c r="E23" s="960"/>
      <c r="F23" s="960"/>
      <c r="G23" s="960"/>
      <c r="H23" s="960"/>
      <c r="I23" s="960"/>
      <c r="J23" s="960"/>
      <c r="K23" s="960"/>
      <c r="L23" s="960"/>
      <c r="M23" s="960"/>
      <c r="N23" s="960"/>
      <c r="O23" s="960"/>
      <c r="P23" s="970"/>
      <c r="Q23" s="1089">
        <v>35733</v>
      </c>
      <c r="R23" s="1083"/>
      <c r="S23" s="1083"/>
      <c r="T23" s="1083"/>
      <c r="U23" s="1083"/>
      <c r="V23" s="1083">
        <v>34504</v>
      </c>
      <c r="W23" s="1083"/>
      <c r="X23" s="1083"/>
      <c r="Y23" s="1083"/>
      <c r="Z23" s="1083"/>
      <c r="AA23" s="1083">
        <v>1229</v>
      </c>
      <c r="AB23" s="1083"/>
      <c r="AC23" s="1083"/>
      <c r="AD23" s="1083"/>
      <c r="AE23" s="1090"/>
      <c r="AF23" s="1091">
        <v>883</v>
      </c>
      <c r="AG23" s="1083"/>
      <c r="AH23" s="1083"/>
      <c r="AI23" s="1083"/>
      <c r="AJ23" s="1092"/>
      <c r="AK23" s="1093"/>
      <c r="AL23" s="1094"/>
      <c r="AM23" s="1094"/>
      <c r="AN23" s="1094"/>
      <c r="AO23" s="1094"/>
      <c r="AP23" s="1083">
        <v>27627</v>
      </c>
      <c r="AQ23" s="1083"/>
      <c r="AR23" s="1083"/>
      <c r="AS23" s="1083"/>
      <c r="AT23" s="1083"/>
      <c r="AU23" s="1084"/>
      <c r="AV23" s="1084"/>
      <c r="AW23" s="1084"/>
      <c r="AX23" s="1084"/>
      <c r="AY23" s="1085"/>
      <c r="AZ23" s="1086" t="s">
        <v>123</v>
      </c>
      <c r="BA23" s="1087"/>
      <c r="BB23" s="1087"/>
      <c r="BC23" s="1087"/>
      <c r="BD23" s="1088"/>
      <c r="BE23" s="98"/>
      <c r="BF23" s="98"/>
      <c r="BG23" s="98"/>
      <c r="BH23" s="98"/>
      <c r="BI23" s="98"/>
      <c r="BJ23" s="98"/>
      <c r="BK23" s="98"/>
      <c r="BL23" s="98"/>
      <c r="BM23" s="98"/>
      <c r="BN23" s="98"/>
      <c r="BO23" s="98"/>
      <c r="BP23" s="98"/>
      <c r="BQ23" s="103">
        <v>17</v>
      </c>
      <c r="BR23" s="104"/>
      <c r="BS23" s="1014"/>
      <c r="BT23" s="1015"/>
      <c r="BU23" s="1015"/>
      <c r="BV23" s="1015"/>
      <c r="BW23" s="1015"/>
      <c r="BX23" s="1015"/>
      <c r="BY23" s="1015"/>
      <c r="BZ23" s="1015"/>
      <c r="CA23" s="1015"/>
      <c r="CB23" s="1015"/>
      <c r="CC23" s="1015"/>
      <c r="CD23" s="1015"/>
      <c r="CE23" s="1015"/>
      <c r="CF23" s="1015"/>
      <c r="CG23" s="1036"/>
      <c r="CH23" s="1011"/>
      <c r="CI23" s="1012"/>
      <c r="CJ23" s="1012"/>
      <c r="CK23" s="1012"/>
      <c r="CL23" s="1013"/>
      <c r="CM23" s="1011"/>
      <c r="CN23" s="1012"/>
      <c r="CO23" s="1012"/>
      <c r="CP23" s="1012"/>
      <c r="CQ23" s="1013"/>
      <c r="CR23" s="1011"/>
      <c r="CS23" s="1012"/>
      <c r="CT23" s="1012"/>
      <c r="CU23" s="1012"/>
      <c r="CV23" s="1013"/>
      <c r="CW23" s="1011"/>
      <c r="CX23" s="1012"/>
      <c r="CY23" s="1012"/>
      <c r="CZ23" s="1012"/>
      <c r="DA23" s="1013"/>
      <c r="DB23" s="1011"/>
      <c r="DC23" s="1012"/>
      <c r="DD23" s="1012"/>
      <c r="DE23" s="1012"/>
      <c r="DF23" s="1013"/>
      <c r="DG23" s="1011"/>
      <c r="DH23" s="1012"/>
      <c r="DI23" s="1012"/>
      <c r="DJ23" s="1012"/>
      <c r="DK23" s="1013"/>
      <c r="DL23" s="1011"/>
      <c r="DM23" s="1012"/>
      <c r="DN23" s="1012"/>
      <c r="DO23" s="1012"/>
      <c r="DP23" s="1013"/>
      <c r="DQ23" s="1011"/>
      <c r="DR23" s="1012"/>
      <c r="DS23" s="1012"/>
      <c r="DT23" s="1012"/>
      <c r="DU23" s="1013"/>
      <c r="DV23" s="1014"/>
      <c r="DW23" s="1015"/>
      <c r="DX23" s="1015"/>
      <c r="DY23" s="1015"/>
      <c r="DZ23" s="1016"/>
      <c r="EA23" s="99"/>
    </row>
    <row r="24" spans="1:131" s="100" customFormat="1" ht="26.25" customHeight="1" x14ac:dyDescent="0.15">
      <c r="A24" s="1082" t="s">
        <v>342</v>
      </c>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082"/>
      <c r="AQ24" s="1082"/>
      <c r="AR24" s="1082"/>
      <c r="AS24" s="1082"/>
      <c r="AT24" s="1082"/>
      <c r="AU24" s="1082"/>
      <c r="AV24" s="1082"/>
      <c r="AW24" s="1082"/>
      <c r="AX24" s="1082"/>
      <c r="AY24" s="1082"/>
      <c r="AZ24" s="97"/>
      <c r="BA24" s="97"/>
      <c r="BB24" s="97"/>
      <c r="BC24" s="97"/>
      <c r="BD24" s="97"/>
      <c r="BE24" s="98"/>
      <c r="BF24" s="98"/>
      <c r="BG24" s="98"/>
      <c r="BH24" s="98"/>
      <c r="BI24" s="98"/>
      <c r="BJ24" s="98"/>
      <c r="BK24" s="98"/>
      <c r="BL24" s="98"/>
      <c r="BM24" s="98"/>
      <c r="BN24" s="98"/>
      <c r="BO24" s="98"/>
      <c r="BP24" s="98"/>
      <c r="BQ24" s="103">
        <v>18</v>
      </c>
      <c r="BR24" s="104"/>
      <c r="BS24" s="1014"/>
      <c r="BT24" s="1015"/>
      <c r="BU24" s="1015"/>
      <c r="BV24" s="1015"/>
      <c r="BW24" s="1015"/>
      <c r="BX24" s="1015"/>
      <c r="BY24" s="1015"/>
      <c r="BZ24" s="1015"/>
      <c r="CA24" s="1015"/>
      <c r="CB24" s="1015"/>
      <c r="CC24" s="1015"/>
      <c r="CD24" s="1015"/>
      <c r="CE24" s="1015"/>
      <c r="CF24" s="1015"/>
      <c r="CG24" s="1036"/>
      <c r="CH24" s="1011"/>
      <c r="CI24" s="1012"/>
      <c r="CJ24" s="1012"/>
      <c r="CK24" s="1012"/>
      <c r="CL24" s="1013"/>
      <c r="CM24" s="1011"/>
      <c r="CN24" s="1012"/>
      <c r="CO24" s="1012"/>
      <c r="CP24" s="1012"/>
      <c r="CQ24" s="1013"/>
      <c r="CR24" s="1011"/>
      <c r="CS24" s="1012"/>
      <c r="CT24" s="1012"/>
      <c r="CU24" s="1012"/>
      <c r="CV24" s="1013"/>
      <c r="CW24" s="1011"/>
      <c r="CX24" s="1012"/>
      <c r="CY24" s="1012"/>
      <c r="CZ24" s="1012"/>
      <c r="DA24" s="1013"/>
      <c r="DB24" s="1011"/>
      <c r="DC24" s="1012"/>
      <c r="DD24" s="1012"/>
      <c r="DE24" s="1012"/>
      <c r="DF24" s="1013"/>
      <c r="DG24" s="1011"/>
      <c r="DH24" s="1012"/>
      <c r="DI24" s="1012"/>
      <c r="DJ24" s="1012"/>
      <c r="DK24" s="1013"/>
      <c r="DL24" s="1011"/>
      <c r="DM24" s="1012"/>
      <c r="DN24" s="1012"/>
      <c r="DO24" s="1012"/>
      <c r="DP24" s="1013"/>
      <c r="DQ24" s="1011"/>
      <c r="DR24" s="1012"/>
      <c r="DS24" s="1012"/>
      <c r="DT24" s="1012"/>
      <c r="DU24" s="1013"/>
      <c r="DV24" s="1014"/>
      <c r="DW24" s="1015"/>
      <c r="DX24" s="1015"/>
      <c r="DY24" s="1015"/>
      <c r="DZ24" s="1016"/>
      <c r="EA24" s="99"/>
    </row>
    <row r="25" spans="1:131" ht="26.25" customHeight="1" thickBot="1" x14ac:dyDescent="0.2">
      <c r="A25" s="1081" t="s">
        <v>343</v>
      </c>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c r="Z25" s="1081"/>
      <c r="AA25" s="1081"/>
      <c r="AB25" s="1081"/>
      <c r="AC25" s="1081"/>
      <c r="AD25" s="1081"/>
      <c r="AE25" s="1081"/>
      <c r="AF25" s="1081"/>
      <c r="AG25" s="1081"/>
      <c r="AH25" s="1081"/>
      <c r="AI25" s="1081"/>
      <c r="AJ25" s="1081"/>
      <c r="AK25" s="1081"/>
      <c r="AL25" s="1081"/>
      <c r="AM25" s="1081"/>
      <c r="AN25" s="1081"/>
      <c r="AO25" s="1081"/>
      <c r="AP25" s="1081"/>
      <c r="AQ25" s="1081"/>
      <c r="AR25" s="1081"/>
      <c r="AS25" s="1081"/>
      <c r="AT25" s="1081"/>
      <c r="AU25" s="1081"/>
      <c r="AV25" s="1081"/>
      <c r="AW25" s="1081"/>
      <c r="AX25" s="1081"/>
      <c r="AY25" s="1081"/>
      <c r="AZ25" s="1081"/>
      <c r="BA25" s="1081"/>
      <c r="BB25" s="1081"/>
      <c r="BC25" s="1081"/>
      <c r="BD25" s="1081"/>
      <c r="BE25" s="1081"/>
      <c r="BF25" s="1081"/>
      <c r="BG25" s="1081"/>
      <c r="BH25" s="1081"/>
      <c r="BI25" s="1081"/>
      <c r="BJ25" s="97"/>
      <c r="BK25" s="97"/>
      <c r="BL25" s="97"/>
      <c r="BM25" s="97"/>
      <c r="BN25" s="97"/>
      <c r="BO25" s="106"/>
      <c r="BP25" s="106"/>
      <c r="BQ25" s="103">
        <v>19</v>
      </c>
      <c r="BR25" s="104"/>
      <c r="BS25" s="1014"/>
      <c r="BT25" s="1015"/>
      <c r="BU25" s="1015"/>
      <c r="BV25" s="1015"/>
      <c r="BW25" s="1015"/>
      <c r="BX25" s="1015"/>
      <c r="BY25" s="1015"/>
      <c r="BZ25" s="1015"/>
      <c r="CA25" s="1015"/>
      <c r="CB25" s="1015"/>
      <c r="CC25" s="1015"/>
      <c r="CD25" s="1015"/>
      <c r="CE25" s="1015"/>
      <c r="CF25" s="1015"/>
      <c r="CG25" s="1036"/>
      <c r="CH25" s="1011"/>
      <c r="CI25" s="1012"/>
      <c r="CJ25" s="1012"/>
      <c r="CK25" s="1012"/>
      <c r="CL25" s="1013"/>
      <c r="CM25" s="1011"/>
      <c r="CN25" s="1012"/>
      <c r="CO25" s="1012"/>
      <c r="CP25" s="1012"/>
      <c r="CQ25" s="1013"/>
      <c r="CR25" s="1011"/>
      <c r="CS25" s="1012"/>
      <c r="CT25" s="1012"/>
      <c r="CU25" s="1012"/>
      <c r="CV25" s="1013"/>
      <c r="CW25" s="1011"/>
      <c r="CX25" s="1012"/>
      <c r="CY25" s="1012"/>
      <c r="CZ25" s="1012"/>
      <c r="DA25" s="1013"/>
      <c r="DB25" s="1011"/>
      <c r="DC25" s="1012"/>
      <c r="DD25" s="1012"/>
      <c r="DE25" s="1012"/>
      <c r="DF25" s="1013"/>
      <c r="DG25" s="1011"/>
      <c r="DH25" s="1012"/>
      <c r="DI25" s="1012"/>
      <c r="DJ25" s="1012"/>
      <c r="DK25" s="1013"/>
      <c r="DL25" s="1011"/>
      <c r="DM25" s="1012"/>
      <c r="DN25" s="1012"/>
      <c r="DO25" s="1012"/>
      <c r="DP25" s="1013"/>
      <c r="DQ25" s="1011"/>
      <c r="DR25" s="1012"/>
      <c r="DS25" s="1012"/>
      <c r="DT25" s="1012"/>
      <c r="DU25" s="1013"/>
      <c r="DV25" s="1014"/>
      <c r="DW25" s="1015"/>
      <c r="DX25" s="1015"/>
      <c r="DY25" s="1015"/>
      <c r="DZ25" s="1016"/>
      <c r="EA25" s="95"/>
    </row>
    <row r="26" spans="1:131" ht="26.25" customHeight="1" x14ac:dyDescent="0.15">
      <c r="A26" s="1017" t="s">
        <v>314</v>
      </c>
      <c r="B26" s="1018"/>
      <c r="C26" s="1018"/>
      <c r="D26" s="1018"/>
      <c r="E26" s="1018"/>
      <c r="F26" s="1018"/>
      <c r="G26" s="1018"/>
      <c r="H26" s="1018"/>
      <c r="I26" s="1018"/>
      <c r="J26" s="1018"/>
      <c r="K26" s="1018"/>
      <c r="L26" s="1018"/>
      <c r="M26" s="1018"/>
      <c r="N26" s="1018"/>
      <c r="O26" s="1018"/>
      <c r="P26" s="1019"/>
      <c r="Q26" s="1023" t="s">
        <v>344</v>
      </c>
      <c r="R26" s="1024"/>
      <c r="S26" s="1024"/>
      <c r="T26" s="1024"/>
      <c r="U26" s="1025"/>
      <c r="V26" s="1023" t="s">
        <v>345</v>
      </c>
      <c r="W26" s="1024"/>
      <c r="X26" s="1024"/>
      <c r="Y26" s="1024"/>
      <c r="Z26" s="1025"/>
      <c r="AA26" s="1023" t="s">
        <v>346</v>
      </c>
      <c r="AB26" s="1024"/>
      <c r="AC26" s="1024"/>
      <c r="AD26" s="1024"/>
      <c r="AE26" s="1024"/>
      <c r="AF26" s="1077" t="s">
        <v>347</v>
      </c>
      <c r="AG26" s="1030"/>
      <c r="AH26" s="1030"/>
      <c r="AI26" s="1030"/>
      <c r="AJ26" s="1078"/>
      <c r="AK26" s="1024" t="s">
        <v>348</v>
      </c>
      <c r="AL26" s="1024"/>
      <c r="AM26" s="1024"/>
      <c r="AN26" s="1024"/>
      <c r="AO26" s="1025"/>
      <c r="AP26" s="1023" t="s">
        <v>349</v>
      </c>
      <c r="AQ26" s="1024"/>
      <c r="AR26" s="1024"/>
      <c r="AS26" s="1024"/>
      <c r="AT26" s="1025"/>
      <c r="AU26" s="1023" t="s">
        <v>350</v>
      </c>
      <c r="AV26" s="1024"/>
      <c r="AW26" s="1024"/>
      <c r="AX26" s="1024"/>
      <c r="AY26" s="1025"/>
      <c r="AZ26" s="1023" t="s">
        <v>351</v>
      </c>
      <c r="BA26" s="1024"/>
      <c r="BB26" s="1024"/>
      <c r="BC26" s="1024"/>
      <c r="BD26" s="1025"/>
      <c r="BE26" s="1023" t="s">
        <v>321</v>
      </c>
      <c r="BF26" s="1024"/>
      <c r="BG26" s="1024"/>
      <c r="BH26" s="1024"/>
      <c r="BI26" s="1037"/>
      <c r="BJ26" s="97"/>
      <c r="BK26" s="97"/>
      <c r="BL26" s="97"/>
      <c r="BM26" s="97"/>
      <c r="BN26" s="97"/>
      <c r="BO26" s="106"/>
      <c r="BP26" s="106"/>
      <c r="BQ26" s="103">
        <v>20</v>
      </c>
      <c r="BR26" s="104"/>
      <c r="BS26" s="1014"/>
      <c r="BT26" s="1015"/>
      <c r="BU26" s="1015"/>
      <c r="BV26" s="1015"/>
      <c r="BW26" s="1015"/>
      <c r="BX26" s="1015"/>
      <c r="BY26" s="1015"/>
      <c r="BZ26" s="1015"/>
      <c r="CA26" s="1015"/>
      <c r="CB26" s="1015"/>
      <c r="CC26" s="1015"/>
      <c r="CD26" s="1015"/>
      <c r="CE26" s="1015"/>
      <c r="CF26" s="1015"/>
      <c r="CG26" s="1036"/>
      <c r="CH26" s="1011"/>
      <c r="CI26" s="1012"/>
      <c r="CJ26" s="1012"/>
      <c r="CK26" s="1012"/>
      <c r="CL26" s="1013"/>
      <c r="CM26" s="1011"/>
      <c r="CN26" s="1012"/>
      <c r="CO26" s="1012"/>
      <c r="CP26" s="1012"/>
      <c r="CQ26" s="1013"/>
      <c r="CR26" s="1011"/>
      <c r="CS26" s="1012"/>
      <c r="CT26" s="1012"/>
      <c r="CU26" s="1012"/>
      <c r="CV26" s="1013"/>
      <c r="CW26" s="1011"/>
      <c r="CX26" s="1012"/>
      <c r="CY26" s="1012"/>
      <c r="CZ26" s="1012"/>
      <c r="DA26" s="1013"/>
      <c r="DB26" s="1011"/>
      <c r="DC26" s="1012"/>
      <c r="DD26" s="1012"/>
      <c r="DE26" s="1012"/>
      <c r="DF26" s="1013"/>
      <c r="DG26" s="1011"/>
      <c r="DH26" s="1012"/>
      <c r="DI26" s="1012"/>
      <c r="DJ26" s="1012"/>
      <c r="DK26" s="1013"/>
      <c r="DL26" s="1011"/>
      <c r="DM26" s="1012"/>
      <c r="DN26" s="1012"/>
      <c r="DO26" s="1012"/>
      <c r="DP26" s="1013"/>
      <c r="DQ26" s="1011"/>
      <c r="DR26" s="1012"/>
      <c r="DS26" s="1012"/>
      <c r="DT26" s="1012"/>
      <c r="DU26" s="1013"/>
      <c r="DV26" s="1014"/>
      <c r="DW26" s="1015"/>
      <c r="DX26" s="1015"/>
      <c r="DY26" s="1015"/>
      <c r="DZ26" s="1016"/>
      <c r="EA26" s="95"/>
    </row>
    <row r="27" spans="1:131" ht="26.25" customHeight="1" thickBot="1" x14ac:dyDescent="0.2">
      <c r="A27" s="1020"/>
      <c r="B27" s="1021"/>
      <c r="C27" s="1021"/>
      <c r="D27" s="1021"/>
      <c r="E27" s="1021"/>
      <c r="F27" s="1021"/>
      <c r="G27" s="1021"/>
      <c r="H27" s="1021"/>
      <c r="I27" s="1021"/>
      <c r="J27" s="1021"/>
      <c r="K27" s="1021"/>
      <c r="L27" s="1021"/>
      <c r="M27" s="1021"/>
      <c r="N27" s="1021"/>
      <c r="O27" s="1021"/>
      <c r="P27" s="1022"/>
      <c r="Q27" s="1026"/>
      <c r="R27" s="1027"/>
      <c r="S27" s="1027"/>
      <c r="T27" s="1027"/>
      <c r="U27" s="1028"/>
      <c r="V27" s="1026"/>
      <c r="W27" s="1027"/>
      <c r="X27" s="1027"/>
      <c r="Y27" s="1027"/>
      <c r="Z27" s="1028"/>
      <c r="AA27" s="1026"/>
      <c r="AB27" s="1027"/>
      <c r="AC27" s="1027"/>
      <c r="AD27" s="1027"/>
      <c r="AE27" s="1027"/>
      <c r="AF27" s="1079"/>
      <c r="AG27" s="1033"/>
      <c r="AH27" s="1033"/>
      <c r="AI27" s="1033"/>
      <c r="AJ27" s="1080"/>
      <c r="AK27" s="1027"/>
      <c r="AL27" s="1027"/>
      <c r="AM27" s="1027"/>
      <c r="AN27" s="1027"/>
      <c r="AO27" s="1028"/>
      <c r="AP27" s="1026"/>
      <c r="AQ27" s="1027"/>
      <c r="AR27" s="1027"/>
      <c r="AS27" s="1027"/>
      <c r="AT27" s="1028"/>
      <c r="AU27" s="1026"/>
      <c r="AV27" s="1027"/>
      <c r="AW27" s="1027"/>
      <c r="AX27" s="1027"/>
      <c r="AY27" s="1028"/>
      <c r="AZ27" s="1026"/>
      <c r="BA27" s="1027"/>
      <c r="BB27" s="1027"/>
      <c r="BC27" s="1027"/>
      <c r="BD27" s="1028"/>
      <c r="BE27" s="1026"/>
      <c r="BF27" s="1027"/>
      <c r="BG27" s="1027"/>
      <c r="BH27" s="1027"/>
      <c r="BI27" s="1038"/>
      <c r="BJ27" s="97"/>
      <c r="BK27" s="97"/>
      <c r="BL27" s="97"/>
      <c r="BM27" s="97"/>
      <c r="BN27" s="97"/>
      <c r="BO27" s="106"/>
      <c r="BP27" s="106"/>
      <c r="BQ27" s="103">
        <v>21</v>
      </c>
      <c r="BR27" s="104"/>
      <c r="BS27" s="1014"/>
      <c r="BT27" s="1015"/>
      <c r="BU27" s="1015"/>
      <c r="BV27" s="1015"/>
      <c r="BW27" s="1015"/>
      <c r="BX27" s="1015"/>
      <c r="BY27" s="1015"/>
      <c r="BZ27" s="1015"/>
      <c r="CA27" s="1015"/>
      <c r="CB27" s="1015"/>
      <c r="CC27" s="1015"/>
      <c r="CD27" s="1015"/>
      <c r="CE27" s="1015"/>
      <c r="CF27" s="1015"/>
      <c r="CG27" s="1036"/>
      <c r="CH27" s="1011"/>
      <c r="CI27" s="1012"/>
      <c r="CJ27" s="1012"/>
      <c r="CK27" s="1012"/>
      <c r="CL27" s="1013"/>
      <c r="CM27" s="1011"/>
      <c r="CN27" s="1012"/>
      <c r="CO27" s="1012"/>
      <c r="CP27" s="1012"/>
      <c r="CQ27" s="1013"/>
      <c r="CR27" s="1011"/>
      <c r="CS27" s="1012"/>
      <c r="CT27" s="1012"/>
      <c r="CU27" s="1012"/>
      <c r="CV27" s="1013"/>
      <c r="CW27" s="1011"/>
      <c r="CX27" s="1012"/>
      <c r="CY27" s="1012"/>
      <c r="CZ27" s="1012"/>
      <c r="DA27" s="1013"/>
      <c r="DB27" s="1011"/>
      <c r="DC27" s="1012"/>
      <c r="DD27" s="1012"/>
      <c r="DE27" s="1012"/>
      <c r="DF27" s="1013"/>
      <c r="DG27" s="1011"/>
      <c r="DH27" s="1012"/>
      <c r="DI27" s="1012"/>
      <c r="DJ27" s="1012"/>
      <c r="DK27" s="1013"/>
      <c r="DL27" s="1011"/>
      <c r="DM27" s="1012"/>
      <c r="DN27" s="1012"/>
      <c r="DO27" s="1012"/>
      <c r="DP27" s="1013"/>
      <c r="DQ27" s="1011"/>
      <c r="DR27" s="1012"/>
      <c r="DS27" s="1012"/>
      <c r="DT27" s="1012"/>
      <c r="DU27" s="1013"/>
      <c r="DV27" s="1014"/>
      <c r="DW27" s="1015"/>
      <c r="DX27" s="1015"/>
      <c r="DY27" s="1015"/>
      <c r="DZ27" s="1016"/>
      <c r="EA27" s="95"/>
    </row>
    <row r="28" spans="1:131" ht="26.25" customHeight="1" thickTop="1" x14ac:dyDescent="0.15">
      <c r="A28" s="107">
        <v>1</v>
      </c>
      <c r="B28" s="1069" t="s">
        <v>352</v>
      </c>
      <c r="C28" s="1070"/>
      <c r="D28" s="1070"/>
      <c r="E28" s="1070"/>
      <c r="F28" s="1070"/>
      <c r="G28" s="1070"/>
      <c r="H28" s="1070"/>
      <c r="I28" s="1070"/>
      <c r="J28" s="1070"/>
      <c r="K28" s="1070"/>
      <c r="L28" s="1070"/>
      <c r="M28" s="1070"/>
      <c r="N28" s="1070"/>
      <c r="O28" s="1070"/>
      <c r="P28" s="1071"/>
      <c r="Q28" s="1072">
        <v>7250</v>
      </c>
      <c r="R28" s="1073"/>
      <c r="S28" s="1073"/>
      <c r="T28" s="1073"/>
      <c r="U28" s="1073"/>
      <c r="V28" s="1073">
        <v>7188</v>
      </c>
      <c r="W28" s="1073"/>
      <c r="X28" s="1073"/>
      <c r="Y28" s="1073"/>
      <c r="Z28" s="1073"/>
      <c r="AA28" s="1073">
        <v>62</v>
      </c>
      <c r="AB28" s="1073"/>
      <c r="AC28" s="1073"/>
      <c r="AD28" s="1073"/>
      <c r="AE28" s="1074"/>
      <c r="AF28" s="1075">
        <v>62</v>
      </c>
      <c r="AG28" s="1073"/>
      <c r="AH28" s="1073"/>
      <c r="AI28" s="1073"/>
      <c r="AJ28" s="1076"/>
      <c r="AK28" s="1064">
        <v>630</v>
      </c>
      <c r="AL28" s="1065"/>
      <c r="AM28" s="1065"/>
      <c r="AN28" s="1065"/>
      <c r="AO28" s="1065"/>
      <c r="AP28" s="1065" t="s">
        <v>336</v>
      </c>
      <c r="AQ28" s="1065"/>
      <c r="AR28" s="1065"/>
      <c r="AS28" s="1065"/>
      <c r="AT28" s="1065"/>
      <c r="AU28" s="1065" t="s">
        <v>336</v>
      </c>
      <c r="AV28" s="1065"/>
      <c r="AW28" s="1065"/>
      <c r="AX28" s="1065"/>
      <c r="AY28" s="1065"/>
      <c r="AZ28" s="1066" t="s">
        <v>336</v>
      </c>
      <c r="BA28" s="1066"/>
      <c r="BB28" s="1066"/>
      <c r="BC28" s="1066"/>
      <c r="BD28" s="1066"/>
      <c r="BE28" s="1067"/>
      <c r="BF28" s="1067"/>
      <c r="BG28" s="1067"/>
      <c r="BH28" s="1067"/>
      <c r="BI28" s="1068"/>
      <c r="BJ28" s="97"/>
      <c r="BK28" s="97"/>
      <c r="BL28" s="97"/>
      <c r="BM28" s="97"/>
      <c r="BN28" s="97"/>
      <c r="BO28" s="106"/>
      <c r="BP28" s="106"/>
      <c r="BQ28" s="103">
        <v>22</v>
      </c>
      <c r="BR28" s="104"/>
      <c r="BS28" s="1014"/>
      <c r="BT28" s="1015"/>
      <c r="BU28" s="1015"/>
      <c r="BV28" s="1015"/>
      <c r="BW28" s="1015"/>
      <c r="BX28" s="1015"/>
      <c r="BY28" s="1015"/>
      <c r="BZ28" s="1015"/>
      <c r="CA28" s="1015"/>
      <c r="CB28" s="1015"/>
      <c r="CC28" s="1015"/>
      <c r="CD28" s="1015"/>
      <c r="CE28" s="1015"/>
      <c r="CF28" s="1015"/>
      <c r="CG28" s="1036"/>
      <c r="CH28" s="1011"/>
      <c r="CI28" s="1012"/>
      <c r="CJ28" s="1012"/>
      <c r="CK28" s="1012"/>
      <c r="CL28" s="1013"/>
      <c r="CM28" s="1011"/>
      <c r="CN28" s="1012"/>
      <c r="CO28" s="1012"/>
      <c r="CP28" s="1012"/>
      <c r="CQ28" s="1013"/>
      <c r="CR28" s="1011"/>
      <c r="CS28" s="1012"/>
      <c r="CT28" s="1012"/>
      <c r="CU28" s="1012"/>
      <c r="CV28" s="1013"/>
      <c r="CW28" s="1011"/>
      <c r="CX28" s="1012"/>
      <c r="CY28" s="1012"/>
      <c r="CZ28" s="1012"/>
      <c r="DA28" s="1013"/>
      <c r="DB28" s="1011"/>
      <c r="DC28" s="1012"/>
      <c r="DD28" s="1012"/>
      <c r="DE28" s="1012"/>
      <c r="DF28" s="1013"/>
      <c r="DG28" s="1011"/>
      <c r="DH28" s="1012"/>
      <c r="DI28" s="1012"/>
      <c r="DJ28" s="1012"/>
      <c r="DK28" s="1013"/>
      <c r="DL28" s="1011"/>
      <c r="DM28" s="1012"/>
      <c r="DN28" s="1012"/>
      <c r="DO28" s="1012"/>
      <c r="DP28" s="1013"/>
      <c r="DQ28" s="1011"/>
      <c r="DR28" s="1012"/>
      <c r="DS28" s="1012"/>
      <c r="DT28" s="1012"/>
      <c r="DU28" s="1013"/>
      <c r="DV28" s="1014"/>
      <c r="DW28" s="1015"/>
      <c r="DX28" s="1015"/>
      <c r="DY28" s="1015"/>
      <c r="DZ28" s="1016"/>
      <c r="EA28" s="95"/>
    </row>
    <row r="29" spans="1:131" ht="26.25" customHeight="1" x14ac:dyDescent="0.15">
      <c r="A29" s="107">
        <v>2</v>
      </c>
      <c r="B29" s="1052" t="s">
        <v>353</v>
      </c>
      <c r="C29" s="1053"/>
      <c r="D29" s="1053"/>
      <c r="E29" s="1053"/>
      <c r="F29" s="1053"/>
      <c r="G29" s="1053"/>
      <c r="H29" s="1053"/>
      <c r="I29" s="1053"/>
      <c r="J29" s="1053"/>
      <c r="K29" s="1053"/>
      <c r="L29" s="1053"/>
      <c r="M29" s="1053"/>
      <c r="N29" s="1053"/>
      <c r="O29" s="1053"/>
      <c r="P29" s="1054"/>
      <c r="Q29" s="1060">
        <v>985</v>
      </c>
      <c r="R29" s="1061"/>
      <c r="S29" s="1061"/>
      <c r="T29" s="1061"/>
      <c r="U29" s="1061"/>
      <c r="V29" s="1061">
        <v>951</v>
      </c>
      <c r="W29" s="1061"/>
      <c r="X29" s="1061"/>
      <c r="Y29" s="1061"/>
      <c r="Z29" s="1061"/>
      <c r="AA29" s="1061">
        <v>34</v>
      </c>
      <c r="AB29" s="1061"/>
      <c r="AC29" s="1061"/>
      <c r="AD29" s="1061"/>
      <c r="AE29" s="1062"/>
      <c r="AF29" s="1057">
        <v>34</v>
      </c>
      <c r="AG29" s="1058"/>
      <c r="AH29" s="1058"/>
      <c r="AI29" s="1058"/>
      <c r="AJ29" s="1059"/>
      <c r="AK29" s="1002">
        <v>263</v>
      </c>
      <c r="AL29" s="993"/>
      <c r="AM29" s="993"/>
      <c r="AN29" s="993"/>
      <c r="AO29" s="993"/>
      <c r="AP29" s="993" t="s">
        <v>336</v>
      </c>
      <c r="AQ29" s="993"/>
      <c r="AR29" s="993"/>
      <c r="AS29" s="993"/>
      <c r="AT29" s="993"/>
      <c r="AU29" s="993" t="s">
        <v>336</v>
      </c>
      <c r="AV29" s="993"/>
      <c r="AW29" s="993"/>
      <c r="AX29" s="993"/>
      <c r="AY29" s="993"/>
      <c r="AZ29" s="1063" t="s">
        <v>336</v>
      </c>
      <c r="BA29" s="1063"/>
      <c r="BB29" s="1063"/>
      <c r="BC29" s="1063"/>
      <c r="BD29" s="1063"/>
      <c r="BE29" s="994"/>
      <c r="BF29" s="994"/>
      <c r="BG29" s="994"/>
      <c r="BH29" s="994"/>
      <c r="BI29" s="995"/>
      <c r="BJ29" s="97"/>
      <c r="BK29" s="97"/>
      <c r="BL29" s="97"/>
      <c r="BM29" s="97"/>
      <c r="BN29" s="97"/>
      <c r="BO29" s="106"/>
      <c r="BP29" s="106"/>
      <c r="BQ29" s="103">
        <v>23</v>
      </c>
      <c r="BR29" s="104"/>
      <c r="BS29" s="1014"/>
      <c r="BT29" s="1015"/>
      <c r="BU29" s="1015"/>
      <c r="BV29" s="1015"/>
      <c r="BW29" s="1015"/>
      <c r="BX29" s="1015"/>
      <c r="BY29" s="1015"/>
      <c r="BZ29" s="1015"/>
      <c r="CA29" s="1015"/>
      <c r="CB29" s="1015"/>
      <c r="CC29" s="1015"/>
      <c r="CD29" s="1015"/>
      <c r="CE29" s="1015"/>
      <c r="CF29" s="1015"/>
      <c r="CG29" s="1036"/>
      <c r="CH29" s="1011"/>
      <c r="CI29" s="1012"/>
      <c r="CJ29" s="1012"/>
      <c r="CK29" s="1012"/>
      <c r="CL29" s="1013"/>
      <c r="CM29" s="1011"/>
      <c r="CN29" s="1012"/>
      <c r="CO29" s="1012"/>
      <c r="CP29" s="1012"/>
      <c r="CQ29" s="1013"/>
      <c r="CR29" s="1011"/>
      <c r="CS29" s="1012"/>
      <c r="CT29" s="1012"/>
      <c r="CU29" s="1012"/>
      <c r="CV29" s="1013"/>
      <c r="CW29" s="1011"/>
      <c r="CX29" s="1012"/>
      <c r="CY29" s="1012"/>
      <c r="CZ29" s="1012"/>
      <c r="DA29" s="1013"/>
      <c r="DB29" s="1011"/>
      <c r="DC29" s="1012"/>
      <c r="DD29" s="1012"/>
      <c r="DE29" s="1012"/>
      <c r="DF29" s="1013"/>
      <c r="DG29" s="1011"/>
      <c r="DH29" s="1012"/>
      <c r="DI29" s="1012"/>
      <c r="DJ29" s="1012"/>
      <c r="DK29" s="1013"/>
      <c r="DL29" s="1011"/>
      <c r="DM29" s="1012"/>
      <c r="DN29" s="1012"/>
      <c r="DO29" s="1012"/>
      <c r="DP29" s="1013"/>
      <c r="DQ29" s="1011"/>
      <c r="DR29" s="1012"/>
      <c r="DS29" s="1012"/>
      <c r="DT29" s="1012"/>
      <c r="DU29" s="1013"/>
      <c r="DV29" s="1014"/>
      <c r="DW29" s="1015"/>
      <c r="DX29" s="1015"/>
      <c r="DY29" s="1015"/>
      <c r="DZ29" s="1016"/>
      <c r="EA29" s="95"/>
    </row>
    <row r="30" spans="1:131" ht="26.25" customHeight="1" x14ac:dyDescent="0.15">
      <c r="A30" s="107">
        <v>3</v>
      </c>
      <c r="B30" s="1052" t="s">
        <v>354</v>
      </c>
      <c r="C30" s="1053"/>
      <c r="D30" s="1053"/>
      <c r="E30" s="1053"/>
      <c r="F30" s="1053"/>
      <c r="G30" s="1053"/>
      <c r="H30" s="1053"/>
      <c r="I30" s="1053"/>
      <c r="J30" s="1053"/>
      <c r="K30" s="1053"/>
      <c r="L30" s="1053"/>
      <c r="M30" s="1053"/>
      <c r="N30" s="1053"/>
      <c r="O30" s="1053"/>
      <c r="P30" s="1054"/>
      <c r="Q30" s="1060">
        <v>6904</v>
      </c>
      <c r="R30" s="1061"/>
      <c r="S30" s="1061"/>
      <c r="T30" s="1061"/>
      <c r="U30" s="1061"/>
      <c r="V30" s="1061">
        <v>6554</v>
      </c>
      <c r="W30" s="1061"/>
      <c r="X30" s="1061"/>
      <c r="Y30" s="1061"/>
      <c r="Z30" s="1061"/>
      <c r="AA30" s="1061">
        <v>350</v>
      </c>
      <c r="AB30" s="1061"/>
      <c r="AC30" s="1061"/>
      <c r="AD30" s="1061"/>
      <c r="AE30" s="1062"/>
      <c r="AF30" s="1057">
        <v>350</v>
      </c>
      <c r="AG30" s="1058"/>
      <c r="AH30" s="1058"/>
      <c r="AI30" s="1058"/>
      <c r="AJ30" s="1059"/>
      <c r="AK30" s="1002">
        <v>1073</v>
      </c>
      <c r="AL30" s="993"/>
      <c r="AM30" s="993"/>
      <c r="AN30" s="993"/>
      <c r="AO30" s="993"/>
      <c r="AP30" s="993" t="s">
        <v>336</v>
      </c>
      <c r="AQ30" s="993"/>
      <c r="AR30" s="993"/>
      <c r="AS30" s="993"/>
      <c r="AT30" s="993"/>
      <c r="AU30" s="993" t="s">
        <v>336</v>
      </c>
      <c r="AV30" s="993"/>
      <c r="AW30" s="993"/>
      <c r="AX30" s="993"/>
      <c r="AY30" s="993"/>
      <c r="AZ30" s="1063" t="s">
        <v>336</v>
      </c>
      <c r="BA30" s="1063"/>
      <c r="BB30" s="1063"/>
      <c r="BC30" s="1063"/>
      <c r="BD30" s="1063"/>
      <c r="BE30" s="994"/>
      <c r="BF30" s="994"/>
      <c r="BG30" s="994"/>
      <c r="BH30" s="994"/>
      <c r="BI30" s="995"/>
      <c r="BJ30" s="97"/>
      <c r="BK30" s="97"/>
      <c r="BL30" s="97"/>
      <c r="BM30" s="97"/>
      <c r="BN30" s="97"/>
      <c r="BO30" s="106"/>
      <c r="BP30" s="106"/>
      <c r="BQ30" s="103">
        <v>24</v>
      </c>
      <c r="BR30" s="104"/>
      <c r="BS30" s="1014"/>
      <c r="BT30" s="1015"/>
      <c r="BU30" s="1015"/>
      <c r="BV30" s="1015"/>
      <c r="BW30" s="1015"/>
      <c r="BX30" s="1015"/>
      <c r="BY30" s="1015"/>
      <c r="BZ30" s="1015"/>
      <c r="CA30" s="1015"/>
      <c r="CB30" s="1015"/>
      <c r="CC30" s="1015"/>
      <c r="CD30" s="1015"/>
      <c r="CE30" s="1015"/>
      <c r="CF30" s="1015"/>
      <c r="CG30" s="1036"/>
      <c r="CH30" s="1011"/>
      <c r="CI30" s="1012"/>
      <c r="CJ30" s="1012"/>
      <c r="CK30" s="1012"/>
      <c r="CL30" s="1013"/>
      <c r="CM30" s="1011"/>
      <c r="CN30" s="1012"/>
      <c r="CO30" s="1012"/>
      <c r="CP30" s="1012"/>
      <c r="CQ30" s="1013"/>
      <c r="CR30" s="1011"/>
      <c r="CS30" s="1012"/>
      <c r="CT30" s="1012"/>
      <c r="CU30" s="1012"/>
      <c r="CV30" s="1013"/>
      <c r="CW30" s="1011"/>
      <c r="CX30" s="1012"/>
      <c r="CY30" s="1012"/>
      <c r="CZ30" s="1012"/>
      <c r="DA30" s="1013"/>
      <c r="DB30" s="1011"/>
      <c r="DC30" s="1012"/>
      <c r="DD30" s="1012"/>
      <c r="DE30" s="1012"/>
      <c r="DF30" s="1013"/>
      <c r="DG30" s="1011"/>
      <c r="DH30" s="1012"/>
      <c r="DI30" s="1012"/>
      <c r="DJ30" s="1012"/>
      <c r="DK30" s="1013"/>
      <c r="DL30" s="1011"/>
      <c r="DM30" s="1012"/>
      <c r="DN30" s="1012"/>
      <c r="DO30" s="1012"/>
      <c r="DP30" s="1013"/>
      <c r="DQ30" s="1011"/>
      <c r="DR30" s="1012"/>
      <c r="DS30" s="1012"/>
      <c r="DT30" s="1012"/>
      <c r="DU30" s="1013"/>
      <c r="DV30" s="1014"/>
      <c r="DW30" s="1015"/>
      <c r="DX30" s="1015"/>
      <c r="DY30" s="1015"/>
      <c r="DZ30" s="1016"/>
      <c r="EA30" s="95"/>
    </row>
    <row r="31" spans="1:131" ht="26.25" customHeight="1" x14ac:dyDescent="0.15">
      <c r="A31" s="107">
        <v>4</v>
      </c>
      <c r="B31" s="1052" t="s">
        <v>355</v>
      </c>
      <c r="C31" s="1053"/>
      <c r="D31" s="1053"/>
      <c r="E31" s="1053"/>
      <c r="F31" s="1053"/>
      <c r="G31" s="1053"/>
      <c r="H31" s="1053"/>
      <c r="I31" s="1053"/>
      <c r="J31" s="1053"/>
      <c r="K31" s="1053"/>
      <c r="L31" s="1053"/>
      <c r="M31" s="1053"/>
      <c r="N31" s="1053"/>
      <c r="O31" s="1053"/>
      <c r="P31" s="1054"/>
      <c r="Q31" s="1060">
        <v>1363</v>
      </c>
      <c r="R31" s="1061"/>
      <c r="S31" s="1061"/>
      <c r="T31" s="1061"/>
      <c r="U31" s="1061"/>
      <c r="V31" s="1061">
        <v>1126</v>
      </c>
      <c r="W31" s="1061"/>
      <c r="X31" s="1061"/>
      <c r="Y31" s="1061"/>
      <c r="Z31" s="1061"/>
      <c r="AA31" s="1061">
        <v>237</v>
      </c>
      <c r="AB31" s="1061"/>
      <c r="AC31" s="1061"/>
      <c r="AD31" s="1061"/>
      <c r="AE31" s="1062"/>
      <c r="AF31" s="1057">
        <v>2334</v>
      </c>
      <c r="AG31" s="1058"/>
      <c r="AH31" s="1058"/>
      <c r="AI31" s="1058"/>
      <c r="AJ31" s="1059"/>
      <c r="AK31" s="1002">
        <v>79</v>
      </c>
      <c r="AL31" s="993"/>
      <c r="AM31" s="993"/>
      <c r="AN31" s="993"/>
      <c r="AO31" s="993"/>
      <c r="AP31" s="993">
        <v>4178</v>
      </c>
      <c r="AQ31" s="993"/>
      <c r="AR31" s="993"/>
      <c r="AS31" s="993"/>
      <c r="AT31" s="993"/>
      <c r="AU31" s="993">
        <v>69</v>
      </c>
      <c r="AV31" s="993"/>
      <c r="AW31" s="993"/>
      <c r="AX31" s="993"/>
      <c r="AY31" s="993"/>
      <c r="AZ31" s="1063" t="s">
        <v>336</v>
      </c>
      <c r="BA31" s="1063"/>
      <c r="BB31" s="1063"/>
      <c r="BC31" s="1063"/>
      <c r="BD31" s="1063"/>
      <c r="BE31" s="994" t="s">
        <v>356</v>
      </c>
      <c r="BF31" s="994"/>
      <c r="BG31" s="994"/>
      <c r="BH31" s="994"/>
      <c r="BI31" s="995"/>
      <c r="BJ31" s="97"/>
      <c r="BK31" s="97"/>
      <c r="BL31" s="97"/>
      <c r="BM31" s="97"/>
      <c r="BN31" s="97"/>
      <c r="BO31" s="106"/>
      <c r="BP31" s="106"/>
      <c r="BQ31" s="103">
        <v>25</v>
      </c>
      <c r="BR31" s="104"/>
      <c r="BS31" s="1014"/>
      <c r="BT31" s="1015"/>
      <c r="BU31" s="1015"/>
      <c r="BV31" s="1015"/>
      <c r="BW31" s="1015"/>
      <c r="BX31" s="1015"/>
      <c r="BY31" s="1015"/>
      <c r="BZ31" s="1015"/>
      <c r="CA31" s="1015"/>
      <c r="CB31" s="1015"/>
      <c r="CC31" s="1015"/>
      <c r="CD31" s="1015"/>
      <c r="CE31" s="1015"/>
      <c r="CF31" s="1015"/>
      <c r="CG31" s="1036"/>
      <c r="CH31" s="1011"/>
      <c r="CI31" s="1012"/>
      <c r="CJ31" s="1012"/>
      <c r="CK31" s="1012"/>
      <c r="CL31" s="1013"/>
      <c r="CM31" s="1011"/>
      <c r="CN31" s="1012"/>
      <c r="CO31" s="1012"/>
      <c r="CP31" s="1012"/>
      <c r="CQ31" s="1013"/>
      <c r="CR31" s="1011"/>
      <c r="CS31" s="1012"/>
      <c r="CT31" s="1012"/>
      <c r="CU31" s="1012"/>
      <c r="CV31" s="1013"/>
      <c r="CW31" s="1011"/>
      <c r="CX31" s="1012"/>
      <c r="CY31" s="1012"/>
      <c r="CZ31" s="1012"/>
      <c r="DA31" s="1013"/>
      <c r="DB31" s="1011"/>
      <c r="DC31" s="1012"/>
      <c r="DD31" s="1012"/>
      <c r="DE31" s="1012"/>
      <c r="DF31" s="1013"/>
      <c r="DG31" s="1011"/>
      <c r="DH31" s="1012"/>
      <c r="DI31" s="1012"/>
      <c r="DJ31" s="1012"/>
      <c r="DK31" s="1013"/>
      <c r="DL31" s="1011"/>
      <c r="DM31" s="1012"/>
      <c r="DN31" s="1012"/>
      <c r="DO31" s="1012"/>
      <c r="DP31" s="1013"/>
      <c r="DQ31" s="1011"/>
      <c r="DR31" s="1012"/>
      <c r="DS31" s="1012"/>
      <c r="DT31" s="1012"/>
      <c r="DU31" s="1013"/>
      <c r="DV31" s="1014"/>
      <c r="DW31" s="1015"/>
      <c r="DX31" s="1015"/>
      <c r="DY31" s="1015"/>
      <c r="DZ31" s="1016"/>
      <c r="EA31" s="95"/>
    </row>
    <row r="32" spans="1:131" ht="26.25" customHeight="1" x14ac:dyDescent="0.15">
      <c r="A32" s="107">
        <v>5</v>
      </c>
      <c r="B32" s="1052" t="s">
        <v>357</v>
      </c>
      <c r="C32" s="1053"/>
      <c r="D32" s="1053"/>
      <c r="E32" s="1053"/>
      <c r="F32" s="1053"/>
      <c r="G32" s="1053"/>
      <c r="H32" s="1053"/>
      <c r="I32" s="1053"/>
      <c r="J32" s="1053"/>
      <c r="K32" s="1053"/>
      <c r="L32" s="1053"/>
      <c r="M32" s="1053"/>
      <c r="N32" s="1053"/>
      <c r="O32" s="1053"/>
      <c r="P32" s="1054"/>
      <c r="Q32" s="1060">
        <v>774</v>
      </c>
      <c r="R32" s="1061"/>
      <c r="S32" s="1061"/>
      <c r="T32" s="1061"/>
      <c r="U32" s="1061"/>
      <c r="V32" s="1061">
        <v>709</v>
      </c>
      <c r="W32" s="1061"/>
      <c r="X32" s="1061"/>
      <c r="Y32" s="1061"/>
      <c r="Z32" s="1061"/>
      <c r="AA32" s="1061">
        <v>65</v>
      </c>
      <c r="AB32" s="1061"/>
      <c r="AC32" s="1061"/>
      <c r="AD32" s="1061"/>
      <c r="AE32" s="1062"/>
      <c r="AF32" s="1057">
        <v>200</v>
      </c>
      <c r="AG32" s="1058"/>
      <c r="AH32" s="1058"/>
      <c r="AI32" s="1058"/>
      <c r="AJ32" s="1059"/>
      <c r="AK32" s="1002">
        <v>496</v>
      </c>
      <c r="AL32" s="993"/>
      <c r="AM32" s="993"/>
      <c r="AN32" s="993"/>
      <c r="AO32" s="993"/>
      <c r="AP32" s="993">
        <v>6274</v>
      </c>
      <c r="AQ32" s="993"/>
      <c r="AR32" s="993"/>
      <c r="AS32" s="993"/>
      <c r="AT32" s="993"/>
      <c r="AU32" s="993">
        <v>6224</v>
      </c>
      <c r="AV32" s="993"/>
      <c r="AW32" s="993"/>
      <c r="AX32" s="993"/>
      <c r="AY32" s="993"/>
      <c r="AZ32" s="1063" t="s">
        <v>336</v>
      </c>
      <c r="BA32" s="1063"/>
      <c r="BB32" s="1063"/>
      <c r="BC32" s="1063"/>
      <c r="BD32" s="1063"/>
      <c r="BE32" s="994" t="s">
        <v>358</v>
      </c>
      <c r="BF32" s="994"/>
      <c r="BG32" s="994"/>
      <c r="BH32" s="994"/>
      <c r="BI32" s="995"/>
      <c r="BJ32" s="97"/>
      <c r="BK32" s="97"/>
      <c r="BL32" s="97"/>
      <c r="BM32" s="97"/>
      <c r="BN32" s="97"/>
      <c r="BO32" s="106"/>
      <c r="BP32" s="106"/>
      <c r="BQ32" s="103">
        <v>26</v>
      </c>
      <c r="BR32" s="104"/>
      <c r="BS32" s="1014"/>
      <c r="BT32" s="1015"/>
      <c r="BU32" s="1015"/>
      <c r="BV32" s="1015"/>
      <c r="BW32" s="1015"/>
      <c r="BX32" s="1015"/>
      <c r="BY32" s="1015"/>
      <c r="BZ32" s="1015"/>
      <c r="CA32" s="1015"/>
      <c r="CB32" s="1015"/>
      <c r="CC32" s="1015"/>
      <c r="CD32" s="1015"/>
      <c r="CE32" s="1015"/>
      <c r="CF32" s="1015"/>
      <c r="CG32" s="1036"/>
      <c r="CH32" s="1011"/>
      <c r="CI32" s="1012"/>
      <c r="CJ32" s="1012"/>
      <c r="CK32" s="1012"/>
      <c r="CL32" s="1013"/>
      <c r="CM32" s="1011"/>
      <c r="CN32" s="1012"/>
      <c r="CO32" s="1012"/>
      <c r="CP32" s="1012"/>
      <c r="CQ32" s="1013"/>
      <c r="CR32" s="1011"/>
      <c r="CS32" s="1012"/>
      <c r="CT32" s="1012"/>
      <c r="CU32" s="1012"/>
      <c r="CV32" s="1013"/>
      <c r="CW32" s="1011"/>
      <c r="CX32" s="1012"/>
      <c r="CY32" s="1012"/>
      <c r="CZ32" s="1012"/>
      <c r="DA32" s="1013"/>
      <c r="DB32" s="1011"/>
      <c r="DC32" s="1012"/>
      <c r="DD32" s="1012"/>
      <c r="DE32" s="1012"/>
      <c r="DF32" s="1013"/>
      <c r="DG32" s="1011"/>
      <c r="DH32" s="1012"/>
      <c r="DI32" s="1012"/>
      <c r="DJ32" s="1012"/>
      <c r="DK32" s="1013"/>
      <c r="DL32" s="1011"/>
      <c r="DM32" s="1012"/>
      <c r="DN32" s="1012"/>
      <c r="DO32" s="1012"/>
      <c r="DP32" s="1013"/>
      <c r="DQ32" s="1011"/>
      <c r="DR32" s="1012"/>
      <c r="DS32" s="1012"/>
      <c r="DT32" s="1012"/>
      <c r="DU32" s="1013"/>
      <c r="DV32" s="1014"/>
      <c r="DW32" s="1015"/>
      <c r="DX32" s="1015"/>
      <c r="DY32" s="1015"/>
      <c r="DZ32" s="1016"/>
      <c r="EA32" s="95"/>
    </row>
    <row r="33" spans="1:131" ht="26.25" customHeight="1" x14ac:dyDescent="0.15">
      <c r="A33" s="107">
        <v>6</v>
      </c>
      <c r="B33" s="1052" t="s">
        <v>359</v>
      </c>
      <c r="C33" s="1053"/>
      <c r="D33" s="1053"/>
      <c r="E33" s="1053"/>
      <c r="F33" s="1053"/>
      <c r="G33" s="1053"/>
      <c r="H33" s="1053"/>
      <c r="I33" s="1053"/>
      <c r="J33" s="1053"/>
      <c r="K33" s="1053"/>
      <c r="L33" s="1053"/>
      <c r="M33" s="1053"/>
      <c r="N33" s="1053"/>
      <c r="O33" s="1053"/>
      <c r="P33" s="1054"/>
      <c r="Q33" s="1060">
        <v>68888</v>
      </c>
      <c r="R33" s="1061"/>
      <c r="S33" s="1061"/>
      <c r="T33" s="1061"/>
      <c r="U33" s="1061"/>
      <c r="V33" s="1061">
        <v>66651</v>
      </c>
      <c r="W33" s="1061"/>
      <c r="X33" s="1061"/>
      <c r="Y33" s="1061"/>
      <c r="Z33" s="1061"/>
      <c r="AA33" s="1061">
        <v>2237</v>
      </c>
      <c r="AB33" s="1061"/>
      <c r="AC33" s="1061"/>
      <c r="AD33" s="1061"/>
      <c r="AE33" s="1062"/>
      <c r="AF33" s="1057">
        <v>16999</v>
      </c>
      <c r="AG33" s="1058"/>
      <c r="AH33" s="1058"/>
      <c r="AI33" s="1058"/>
      <c r="AJ33" s="1059"/>
      <c r="AK33" s="1002">
        <v>1046</v>
      </c>
      <c r="AL33" s="993"/>
      <c r="AM33" s="993"/>
      <c r="AN33" s="993"/>
      <c r="AO33" s="993"/>
      <c r="AP33" s="993" t="s">
        <v>336</v>
      </c>
      <c r="AQ33" s="993"/>
      <c r="AR33" s="993"/>
      <c r="AS33" s="993"/>
      <c r="AT33" s="993"/>
      <c r="AU33" s="993">
        <v>3000</v>
      </c>
      <c r="AV33" s="993"/>
      <c r="AW33" s="993"/>
      <c r="AX33" s="993"/>
      <c r="AY33" s="993"/>
      <c r="AZ33" s="1063" t="s">
        <v>336</v>
      </c>
      <c r="BA33" s="1063"/>
      <c r="BB33" s="1063"/>
      <c r="BC33" s="1063"/>
      <c r="BD33" s="1063"/>
      <c r="BE33" s="994" t="s">
        <v>360</v>
      </c>
      <c r="BF33" s="994"/>
      <c r="BG33" s="994"/>
      <c r="BH33" s="994"/>
      <c r="BI33" s="995"/>
      <c r="BJ33" s="97"/>
      <c r="BK33" s="97"/>
      <c r="BL33" s="97"/>
      <c r="BM33" s="97"/>
      <c r="BN33" s="97"/>
      <c r="BO33" s="106"/>
      <c r="BP33" s="106"/>
      <c r="BQ33" s="103">
        <v>27</v>
      </c>
      <c r="BR33" s="104"/>
      <c r="BS33" s="1014"/>
      <c r="BT33" s="1015"/>
      <c r="BU33" s="1015"/>
      <c r="BV33" s="1015"/>
      <c r="BW33" s="1015"/>
      <c r="BX33" s="1015"/>
      <c r="BY33" s="1015"/>
      <c r="BZ33" s="1015"/>
      <c r="CA33" s="1015"/>
      <c r="CB33" s="1015"/>
      <c r="CC33" s="1015"/>
      <c r="CD33" s="1015"/>
      <c r="CE33" s="1015"/>
      <c r="CF33" s="1015"/>
      <c r="CG33" s="1036"/>
      <c r="CH33" s="1011"/>
      <c r="CI33" s="1012"/>
      <c r="CJ33" s="1012"/>
      <c r="CK33" s="1012"/>
      <c r="CL33" s="1013"/>
      <c r="CM33" s="1011"/>
      <c r="CN33" s="1012"/>
      <c r="CO33" s="1012"/>
      <c r="CP33" s="1012"/>
      <c r="CQ33" s="1013"/>
      <c r="CR33" s="1011"/>
      <c r="CS33" s="1012"/>
      <c r="CT33" s="1012"/>
      <c r="CU33" s="1012"/>
      <c r="CV33" s="1013"/>
      <c r="CW33" s="1011"/>
      <c r="CX33" s="1012"/>
      <c r="CY33" s="1012"/>
      <c r="CZ33" s="1012"/>
      <c r="DA33" s="1013"/>
      <c r="DB33" s="1011"/>
      <c r="DC33" s="1012"/>
      <c r="DD33" s="1012"/>
      <c r="DE33" s="1012"/>
      <c r="DF33" s="1013"/>
      <c r="DG33" s="1011"/>
      <c r="DH33" s="1012"/>
      <c r="DI33" s="1012"/>
      <c r="DJ33" s="1012"/>
      <c r="DK33" s="1013"/>
      <c r="DL33" s="1011"/>
      <c r="DM33" s="1012"/>
      <c r="DN33" s="1012"/>
      <c r="DO33" s="1012"/>
      <c r="DP33" s="1013"/>
      <c r="DQ33" s="1011"/>
      <c r="DR33" s="1012"/>
      <c r="DS33" s="1012"/>
      <c r="DT33" s="1012"/>
      <c r="DU33" s="1013"/>
      <c r="DV33" s="1014"/>
      <c r="DW33" s="1015"/>
      <c r="DX33" s="1015"/>
      <c r="DY33" s="1015"/>
      <c r="DZ33" s="1016"/>
      <c r="EA33" s="95"/>
    </row>
    <row r="34" spans="1:131" ht="26.25" customHeight="1" x14ac:dyDescent="0.15">
      <c r="A34" s="107">
        <v>7</v>
      </c>
      <c r="B34" s="1052"/>
      <c r="C34" s="1053"/>
      <c r="D34" s="1053"/>
      <c r="E34" s="1053"/>
      <c r="F34" s="1053"/>
      <c r="G34" s="1053"/>
      <c r="H34" s="1053"/>
      <c r="I34" s="1053"/>
      <c r="J34" s="1053"/>
      <c r="K34" s="1053"/>
      <c r="L34" s="1053"/>
      <c r="M34" s="1053"/>
      <c r="N34" s="1053"/>
      <c r="O34" s="1053"/>
      <c r="P34" s="1054"/>
      <c r="Q34" s="1060"/>
      <c r="R34" s="1061"/>
      <c r="S34" s="1061"/>
      <c r="T34" s="1061"/>
      <c r="U34" s="1061"/>
      <c r="V34" s="1061"/>
      <c r="W34" s="1061"/>
      <c r="X34" s="1061"/>
      <c r="Y34" s="1061"/>
      <c r="Z34" s="1061"/>
      <c r="AA34" s="1061"/>
      <c r="AB34" s="1061"/>
      <c r="AC34" s="1061"/>
      <c r="AD34" s="1061"/>
      <c r="AE34" s="1062"/>
      <c r="AF34" s="1057"/>
      <c r="AG34" s="1058"/>
      <c r="AH34" s="1058"/>
      <c r="AI34" s="1058"/>
      <c r="AJ34" s="1059"/>
      <c r="AK34" s="1002"/>
      <c r="AL34" s="993"/>
      <c r="AM34" s="993"/>
      <c r="AN34" s="993"/>
      <c r="AO34" s="993"/>
      <c r="AP34" s="993"/>
      <c r="AQ34" s="993"/>
      <c r="AR34" s="993"/>
      <c r="AS34" s="993"/>
      <c r="AT34" s="993"/>
      <c r="AU34" s="993"/>
      <c r="AV34" s="993"/>
      <c r="AW34" s="993"/>
      <c r="AX34" s="993"/>
      <c r="AY34" s="993"/>
      <c r="AZ34" s="1063"/>
      <c r="BA34" s="1063"/>
      <c r="BB34" s="1063"/>
      <c r="BC34" s="1063"/>
      <c r="BD34" s="1063"/>
      <c r="BE34" s="994"/>
      <c r="BF34" s="994"/>
      <c r="BG34" s="994"/>
      <c r="BH34" s="994"/>
      <c r="BI34" s="995"/>
      <c r="BJ34" s="97"/>
      <c r="BK34" s="97"/>
      <c r="BL34" s="97"/>
      <c r="BM34" s="97"/>
      <c r="BN34" s="97"/>
      <c r="BO34" s="106"/>
      <c r="BP34" s="106"/>
      <c r="BQ34" s="103">
        <v>28</v>
      </c>
      <c r="BR34" s="104"/>
      <c r="BS34" s="1014"/>
      <c r="BT34" s="1015"/>
      <c r="BU34" s="1015"/>
      <c r="BV34" s="1015"/>
      <c r="BW34" s="1015"/>
      <c r="BX34" s="1015"/>
      <c r="BY34" s="1015"/>
      <c r="BZ34" s="1015"/>
      <c r="CA34" s="1015"/>
      <c r="CB34" s="1015"/>
      <c r="CC34" s="1015"/>
      <c r="CD34" s="1015"/>
      <c r="CE34" s="1015"/>
      <c r="CF34" s="1015"/>
      <c r="CG34" s="1036"/>
      <c r="CH34" s="1011"/>
      <c r="CI34" s="1012"/>
      <c r="CJ34" s="1012"/>
      <c r="CK34" s="1012"/>
      <c r="CL34" s="1013"/>
      <c r="CM34" s="1011"/>
      <c r="CN34" s="1012"/>
      <c r="CO34" s="1012"/>
      <c r="CP34" s="1012"/>
      <c r="CQ34" s="1013"/>
      <c r="CR34" s="1011"/>
      <c r="CS34" s="1012"/>
      <c r="CT34" s="1012"/>
      <c r="CU34" s="1012"/>
      <c r="CV34" s="1013"/>
      <c r="CW34" s="1011"/>
      <c r="CX34" s="1012"/>
      <c r="CY34" s="1012"/>
      <c r="CZ34" s="1012"/>
      <c r="DA34" s="1013"/>
      <c r="DB34" s="1011"/>
      <c r="DC34" s="1012"/>
      <c r="DD34" s="1012"/>
      <c r="DE34" s="1012"/>
      <c r="DF34" s="1013"/>
      <c r="DG34" s="1011"/>
      <c r="DH34" s="1012"/>
      <c r="DI34" s="1012"/>
      <c r="DJ34" s="1012"/>
      <c r="DK34" s="1013"/>
      <c r="DL34" s="1011"/>
      <c r="DM34" s="1012"/>
      <c r="DN34" s="1012"/>
      <c r="DO34" s="1012"/>
      <c r="DP34" s="1013"/>
      <c r="DQ34" s="1011"/>
      <c r="DR34" s="1012"/>
      <c r="DS34" s="1012"/>
      <c r="DT34" s="1012"/>
      <c r="DU34" s="1013"/>
      <c r="DV34" s="1014"/>
      <c r="DW34" s="1015"/>
      <c r="DX34" s="1015"/>
      <c r="DY34" s="1015"/>
      <c r="DZ34" s="1016"/>
      <c r="EA34" s="95"/>
    </row>
    <row r="35" spans="1:131" ht="26.25" customHeight="1" x14ac:dyDescent="0.15">
      <c r="A35" s="107">
        <v>8</v>
      </c>
      <c r="B35" s="1052"/>
      <c r="C35" s="1053"/>
      <c r="D35" s="1053"/>
      <c r="E35" s="1053"/>
      <c r="F35" s="1053"/>
      <c r="G35" s="1053"/>
      <c r="H35" s="1053"/>
      <c r="I35" s="1053"/>
      <c r="J35" s="1053"/>
      <c r="K35" s="1053"/>
      <c r="L35" s="1053"/>
      <c r="M35" s="1053"/>
      <c r="N35" s="1053"/>
      <c r="O35" s="1053"/>
      <c r="P35" s="1054"/>
      <c r="Q35" s="1060"/>
      <c r="R35" s="1061"/>
      <c r="S35" s="1061"/>
      <c r="T35" s="1061"/>
      <c r="U35" s="1061"/>
      <c r="V35" s="1061"/>
      <c r="W35" s="1061"/>
      <c r="X35" s="1061"/>
      <c r="Y35" s="1061"/>
      <c r="Z35" s="1061"/>
      <c r="AA35" s="1061"/>
      <c r="AB35" s="1061"/>
      <c r="AC35" s="1061"/>
      <c r="AD35" s="1061"/>
      <c r="AE35" s="1062"/>
      <c r="AF35" s="1057"/>
      <c r="AG35" s="1058"/>
      <c r="AH35" s="1058"/>
      <c r="AI35" s="1058"/>
      <c r="AJ35" s="1059"/>
      <c r="AK35" s="1002"/>
      <c r="AL35" s="993"/>
      <c r="AM35" s="993"/>
      <c r="AN35" s="993"/>
      <c r="AO35" s="993"/>
      <c r="AP35" s="993"/>
      <c r="AQ35" s="993"/>
      <c r="AR35" s="993"/>
      <c r="AS35" s="993"/>
      <c r="AT35" s="993"/>
      <c r="AU35" s="993"/>
      <c r="AV35" s="993"/>
      <c r="AW35" s="993"/>
      <c r="AX35" s="993"/>
      <c r="AY35" s="993"/>
      <c r="AZ35" s="1063"/>
      <c r="BA35" s="1063"/>
      <c r="BB35" s="1063"/>
      <c r="BC35" s="1063"/>
      <c r="BD35" s="1063"/>
      <c r="BE35" s="994"/>
      <c r="BF35" s="994"/>
      <c r="BG35" s="994"/>
      <c r="BH35" s="994"/>
      <c r="BI35" s="995"/>
      <c r="BJ35" s="97"/>
      <c r="BK35" s="97"/>
      <c r="BL35" s="97"/>
      <c r="BM35" s="97"/>
      <c r="BN35" s="97"/>
      <c r="BO35" s="106"/>
      <c r="BP35" s="106"/>
      <c r="BQ35" s="103">
        <v>29</v>
      </c>
      <c r="BR35" s="104"/>
      <c r="BS35" s="1014"/>
      <c r="BT35" s="1015"/>
      <c r="BU35" s="1015"/>
      <c r="BV35" s="1015"/>
      <c r="BW35" s="1015"/>
      <c r="BX35" s="1015"/>
      <c r="BY35" s="1015"/>
      <c r="BZ35" s="1015"/>
      <c r="CA35" s="1015"/>
      <c r="CB35" s="1015"/>
      <c r="CC35" s="1015"/>
      <c r="CD35" s="1015"/>
      <c r="CE35" s="1015"/>
      <c r="CF35" s="1015"/>
      <c r="CG35" s="1036"/>
      <c r="CH35" s="1011"/>
      <c r="CI35" s="1012"/>
      <c r="CJ35" s="1012"/>
      <c r="CK35" s="1012"/>
      <c r="CL35" s="1013"/>
      <c r="CM35" s="1011"/>
      <c r="CN35" s="1012"/>
      <c r="CO35" s="1012"/>
      <c r="CP35" s="1012"/>
      <c r="CQ35" s="1013"/>
      <c r="CR35" s="1011"/>
      <c r="CS35" s="1012"/>
      <c r="CT35" s="1012"/>
      <c r="CU35" s="1012"/>
      <c r="CV35" s="1013"/>
      <c r="CW35" s="1011"/>
      <c r="CX35" s="1012"/>
      <c r="CY35" s="1012"/>
      <c r="CZ35" s="1012"/>
      <c r="DA35" s="1013"/>
      <c r="DB35" s="1011"/>
      <c r="DC35" s="1012"/>
      <c r="DD35" s="1012"/>
      <c r="DE35" s="1012"/>
      <c r="DF35" s="1013"/>
      <c r="DG35" s="1011"/>
      <c r="DH35" s="1012"/>
      <c r="DI35" s="1012"/>
      <c r="DJ35" s="1012"/>
      <c r="DK35" s="1013"/>
      <c r="DL35" s="1011"/>
      <c r="DM35" s="1012"/>
      <c r="DN35" s="1012"/>
      <c r="DO35" s="1012"/>
      <c r="DP35" s="1013"/>
      <c r="DQ35" s="1011"/>
      <c r="DR35" s="1012"/>
      <c r="DS35" s="1012"/>
      <c r="DT35" s="1012"/>
      <c r="DU35" s="1013"/>
      <c r="DV35" s="1014"/>
      <c r="DW35" s="1015"/>
      <c r="DX35" s="1015"/>
      <c r="DY35" s="1015"/>
      <c r="DZ35" s="1016"/>
      <c r="EA35" s="95"/>
    </row>
    <row r="36" spans="1:131" ht="26.25" customHeight="1" x14ac:dyDescent="0.15">
      <c r="A36" s="107">
        <v>9</v>
      </c>
      <c r="B36" s="1052"/>
      <c r="C36" s="1053"/>
      <c r="D36" s="1053"/>
      <c r="E36" s="1053"/>
      <c r="F36" s="1053"/>
      <c r="G36" s="1053"/>
      <c r="H36" s="1053"/>
      <c r="I36" s="1053"/>
      <c r="J36" s="1053"/>
      <c r="K36" s="1053"/>
      <c r="L36" s="1053"/>
      <c r="M36" s="1053"/>
      <c r="N36" s="1053"/>
      <c r="O36" s="1053"/>
      <c r="P36" s="1054"/>
      <c r="Q36" s="1060"/>
      <c r="R36" s="1061"/>
      <c r="S36" s="1061"/>
      <c r="T36" s="1061"/>
      <c r="U36" s="1061"/>
      <c r="V36" s="1061"/>
      <c r="W36" s="1061"/>
      <c r="X36" s="1061"/>
      <c r="Y36" s="1061"/>
      <c r="Z36" s="1061"/>
      <c r="AA36" s="1061"/>
      <c r="AB36" s="1061"/>
      <c r="AC36" s="1061"/>
      <c r="AD36" s="1061"/>
      <c r="AE36" s="1062"/>
      <c r="AF36" s="1057"/>
      <c r="AG36" s="1058"/>
      <c r="AH36" s="1058"/>
      <c r="AI36" s="1058"/>
      <c r="AJ36" s="1059"/>
      <c r="AK36" s="1002"/>
      <c r="AL36" s="993"/>
      <c r="AM36" s="993"/>
      <c r="AN36" s="993"/>
      <c r="AO36" s="993"/>
      <c r="AP36" s="993"/>
      <c r="AQ36" s="993"/>
      <c r="AR36" s="993"/>
      <c r="AS36" s="993"/>
      <c r="AT36" s="993"/>
      <c r="AU36" s="993"/>
      <c r="AV36" s="993"/>
      <c r="AW36" s="993"/>
      <c r="AX36" s="993"/>
      <c r="AY36" s="993"/>
      <c r="AZ36" s="1063"/>
      <c r="BA36" s="1063"/>
      <c r="BB36" s="1063"/>
      <c r="BC36" s="1063"/>
      <c r="BD36" s="1063"/>
      <c r="BE36" s="994"/>
      <c r="BF36" s="994"/>
      <c r="BG36" s="994"/>
      <c r="BH36" s="994"/>
      <c r="BI36" s="995"/>
      <c r="BJ36" s="97"/>
      <c r="BK36" s="97"/>
      <c r="BL36" s="97"/>
      <c r="BM36" s="97"/>
      <c r="BN36" s="97"/>
      <c r="BO36" s="106"/>
      <c r="BP36" s="106"/>
      <c r="BQ36" s="103">
        <v>30</v>
      </c>
      <c r="BR36" s="104"/>
      <c r="BS36" s="1014"/>
      <c r="BT36" s="1015"/>
      <c r="BU36" s="1015"/>
      <c r="BV36" s="1015"/>
      <c r="BW36" s="1015"/>
      <c r="BX36" s="1015"/>
      <c r="BY36" s="1015"/>
      <c r="BZ36" s="1015"/>
      <c r="CA36" s="1015"/>
      <c r="CB36" s="1015"/>
      <c r="CC36" s="1015"/>
      <c r="CD36" s="1015"/>
      <c r="CE36" s="1015"/>
      <c r="CF36" s="1015"/>
      <c r="CG36" s="1036"/>
      <c r="CH36" s="1011"/>
      <c r="CI36" s="1012"/>
      <c r="CJ36" s="1012"/>
      <c r="CK36" s="1012"/>
      <c r="CL36" s="1013"/>
      <c r="CM36" s="1011"/>
      <c r="CN36" s="1012"/>
      <c r="CO36" s="1012"/>
      <c r="CP36" s="1012"/>
      <c r="CQ36" s="1013"/>
      <c r="CR36" s="1011"/>
      <c r="CS36" s="1012"/>
      <c r="CT36" s="1012"/>
      <c r="CU36" s="1012"/>
      <c r="CV36" s="1013"/>
      <c r="CW36" s="1011"/>
      <c r="CX36" s="1012"/>
      <c r="CY36" s="1012"/>
      <c r="CZ36" s="1012"/>
      <c r="DA36" s="1013"/>
      <c r="DB36" s="1011"/>
      <c r="DC36" s="1012"/>
      <c r="DD36" s="1012"/>
      <c r="DE36" s="1012"/>
      <c r="DF36" s="1013"/>
      <c r="DG36" s="1011"/>
      <c r="DH36" s="1012"/>
      <c r="DI36" s="1012"/>
      <c r="DJ36" s="1012"/>
      <c r="DK36" s="1013"/>
      <c r="DL36" s="1011"/>
      <c r="DM36" s="1012"/>
      <c r="DN36" s="1012"/>
      <c r="DO36" s="1012"/>
      <c r="DP36" s="1013"/>
      <c r="DQ36" s="1011"/>
      <c r="DR36" s="1012"/>
      <c r="DS36" s="1012"/>
      <c r="DT36" s="1012"/>
      <c r="DU36" s="1013"/>
      <c r="DV36" s="1014"/>
      <c r="DW36" s="1015"/>
      <c r="DX36" s="1015"/>
      <c r="DY36" s="1015"/>
      <c r="DZ36" s="1016"/>
      <c r="EA36" s="95"/>
    </row>
    <row r="37" spans="1:131" ht="26.25" customHeight="1" x14ac:dyDescent="0.15">
      <c r="A37" s="107">
        <v>10</v>
      </c>
      <c r="B37" s="1052"/>
      <c r="C37" s="1053"/>
      <c r="D37" s="1053"/>
      <c r="E37" s="1053"/>
      <c r="F37" s="1053"/>
      <c r="G37" s="1053"/>
      <c r="H37" s="1053"/>
      <c r="I37" s="1053"/>
      <c r="J37" s="1053"/>
      <c r="K37" s="1053"/>
      <c r="L37" s="1053"/>
      <c r="M37" s="1053"/>
      <c r="N37" s="1053"/>
      <c r="O37" s="1053"/>
      <c r="P37" s="1054"/>
      <c r="Q37" s="1060"/>
      <c r="R37" s="1061"/>
      <c r="S37" s="1061"/>
      <c r="T37" s="1061"/>
      <c r="U37" s="1061"/>
      <c r="V37" s="1061"/>
      <c r="W37" s="1061"/>
      <c r="X37" s="1061"/>
      <c r="Y37" s="1061"/>
      <c r="Z37" s="1061"/>
      <c r="AA37" s="1061"/>
      <c r="AB37" s="1061"/>
      <c r="AC37" s="1061"/>
      <c r="AD37" s="1061"/>
      <c r="AE37" s="1062"/>
      <c r="AF37" s="1057"/>
      <c r="AG37" s="1058"/>
      <c r="AH37" s="1058"/>
      <c r="AI37" s="1058"/>
      <c r="AJ37" s="1059"/>
      <c r="AK37" s="1002"/>
      <c r="AL37" s="993"/>
      <c r="AM37" s="993"/>
      <c r="AN37" s="993"/>
      <c r="AO37" s="993"/>
      <c r="AP37" s="993"/>
      <c r="AQ37" s="993"/>
      <c r="AR37" s="993"/>
      <c r="AS37" s="993"/>
      <c r="AT37" s="993"/>
      <c r="AU37" s="993"/>
      <c r="AV37" s="993"/>
      <c r="AW37" s="993"/>
      <c r="AX37" s="993"/>
      <c r="AY37" s="993"/>
      <c r="AZ37" s="1063"/>
      <c r="BA37" s="1063"/>
      <c r="BB37" s="1063"/>
      <c r="BC37" s="1063"/>
      <c r="BD37" s="1063"/>
      <c r="BE37" s="994"/>
      <c r="BF37" s="994"/>
      <c r="BG37" s="994"/>
      <c r="BH37" s="994"/>
      <c r="BI37" s="995"/>
      <c r="BJ37" s="97"/>
      <c r="BK37" s="97"/>
      <c r="BL37" s="97"/>
      <c r="BM37" s="97"/>
      <c r="BN37" s="97"/>
      <c r="BO37" s="106"/>
      <c r="BP37" s="106"/>
      <c r="BQ37" s="103">
        <v>31</v>
      </c>
      <c r="BR37" s="104"/>
      <c r="BS37" s="1014"/>
      <c r="BT37" s="1015"/>
      <c r="BU37" s="1015"/>
      <c r="BV37" s="1015"/>
      <c r="BW37" s="1015"/>
      <c r="BX37" s="1015"/>
      <c r="BY37" s="1015"/>
      <c r="BZ37" s="1015"/>
      <c r="CA37" s="1015"/>
      <c r="CB37" s="1015"/>
      <c r="CC37" s="1015"/>
      <c r="CD37" s="1015"/>
      <c r="CE37" s="1015"/>
      <c r="CF37" s="1015"/>
      <c r="CG37" s="1036"/>
      <c r="CH37" s="1011"/>
      <c r="CI37" s="1012"/>
      <c r="CJ37" s="1012"/>
      <c r="CK37" s="1012"/>
      <c r="CL37" s="1013"/>
      <c r="CM37" s="1011"/>
      <c r="CN37" s="1012"/>
      <c r="CO37" s="1012"/>
      <c r="CP37" s="1012"/>
      <c r="CQ37" s="1013"/>
      <c r="CR37" s="1011"/>
      <c r="CS37" s="1012"/>
      <c r="CT37" s="1012"/>
      <c r="CU37" s="1012"/>
      <c r="CV37" s="1013"/>
      <c r="CW37" s="1011"/>
      <c r="CX37" s="1012"/>
      <c r="CY37" s="1012"/>
      <c r="CZ37" s="1012"/>
      <c r="DA37" s="1013"/>
      <c r="DB37" s="1011"/>
      <c r="DC37" s="1012"/>
      <c r="DD37" s="1012"/>
      <c r="DE37" s="1012"/>
      <c r="DF37" s="1013"/>
      <c r="DG37" s="1011"/>
      <c r="DH37" s="1012"/>
      <c r="DI37" s="1012"/>
      <c r="DJ37" s="1012"/>
      <c r="DK37" s="1013"/>
      <c r="DL37" s="1011"/>
      <c r="DM37" s="1012"/>
      <c r="DN37" s="1012"/>
      <c r="DO37" s="1012"/>
      <c r="DP37" s="1013"/>
      <c r="DQ37" s="1011"/>
      <c r="DR37" s="1012"/>
      <c r="DS37" s="1012"/>
      <c r="DT37" s="1012"/>
      <c r="DU37" s="1013"/>
      <c r="DV37" s="1014"/>
      <c r="DW37" s="1015"/>
      <c r="DX37" s="1015"/>
      <c r="DY37" s="1015"/>
      <c r="DZ37" s="1016"/>
      <c r="EA37" s="95"/>
    </row>
    <row r="38" spans="1:131" ht="26.25" customHeight="1" x14ac:dyDescent="0.15">
      <c r="A38" s="107">
        <v>11</v>
      </c>
      <c r="B38" s="1052"/>
      <c r="C38" s="1053"/>
      <c r="D38" s="1053"/>
      <c r="E38" s="1053"/>
      <c r="F38" s="1053"/>
      <c r="G38" s="1053"/>
      <c r="H38" s="1053"/>
      <c r="I38" s="1053"/>
      <c r="J38" s="1053"/>
      <c r="K38" s="1053"/>
      <c r="L38" s="1053"/>
      <c r="M38" s="1053"/>
      <c r="N38" s="1053"/>
      <c r="O38" s="1053"/>
      <c r="P38" s="1054"/>
      <c r="Q38" s="1060"/>
      <c r="R38" s="1061"/>
      <c r="S38" s="1061"/>
      <c r="T38" s="1061"/>
      <c r="U38" s="1061"/>
      <c r="V38" s="1061"/>
      <c r="W38" s="1061"/>
      <c r="X38" s="1061"/>
      <c r="Y38" s="1061"/>
      <c r="Z38" s="1061"/>
      <c r="AA38" s="1061"/>
      <c r="AB38" s="1061"/>
      <c r="AC38" s="1061"/>
      <c r="AD38" s="1061"/>
      <c r="AE38" s="1062"/>
      <c r="AF38" s="1057"/>
      <c r="AG38" s="1058"/>
      <c r="AH38" s="1058"/>
      <c r="AI38" s="1058"/>
      <c r="AJ38" s="1059"/>
      <c r="AK38" s="1002"/>
      <c r="AL38" s="993"/>
      <c r="AM38" s="993"/>
      <c r="AN38" s="993"/>
      <c r="AO38" s="993"/>
      <c r="AP38" s="993"/>
      <c r="AQ38" s="993"/>
      <c r="AR38" s="993"/>
      <c r="AS38" s="993"/>
      <c r="AT38" s="993"/>
      <c r="AU38" s="993"/>
      <c r="AV38" s="993"/>
      <c r="AW38" s="993"/>
      <c r="AX38" s="993"/>
      <c r="AY38" s="993"/>
      <c r="AZ38" s="1063"/>
      <c r="BA38" s="1063"/>
      <c r="BB38" s="1063"/>
      <c r="BC38" s="1063"/>
      <c r="BD38" s="1063"/>
      <c r="BE38" s="994"/>
      <c r="BF38" s="994"/>
      <c r="BG38" s="994"/>
      <c r="BH38" s="994"/>
      <c r="BI38" s="995"/>
      <c r="BJ38" s="97"/>
      <c r="BK38" s="97"/>
      <c r="BL38" s="97"/>
      <c r="BM38" s="97"/>
      <c r="BN38" s="97"/>
      <c r="BO38" s="106"/>
      <c r="BP38" s="106"/>
      <c r="BQ38" s="103">
        <v>32</v>
      </c>
      <c r="BR38" s="104"/>
      <c r="BS38" s="1014"/>
      <c r="BT38" s="1015"/>
      <c r="BU38" s="1015"/>
      <c r="BV38" s="1015"/>
      <c r="BW38" s="1015"/>
      <c r="BX38" s="1015"/>
      <c r="BY38" s="1015"/>
      <c r="BZ38" s="1015"/>
      <c r="CA38" s="1015"/>
      <c r="CB38" s="1015"/>
      <c r="CC38" s="1015"/>
      <c r="CD38" s="1015"/>
      <c r="CE38" s="1015"/>
      <c r="CF38" s="1015"/>
      <c r="CG38" s="1036"/>
      <c r="CH38" s="1011"/>
      <c r="CI38" s="1012"/>
      <c r="CJ38" s="1012"/>
      <c r="CK38" s="1012"/>
      <c r="CL38" s="1013"/>
      <c r="CM38" s="1011"/>
      <c r="CN38" s="1012"/>
      <c r="CO38" s="1012"/>
      <c r="CP38" s="1012"/>
      <c r="CQ38" s="1013"/>
      <c r="CR38" s="1011"/>
      <c r="CS38" s="1012"/>
      <c r="CT38" s="1012"/>
      <c r="CU38" s="1012"/>
      <c r="CV38" s="1013"/>
      <c r="CW38" s="1011"/>
      <c r="CX38" s="1012"/>
      <c r="CY38" s="1012"/>
      <c r="CZ38" s="1012"/>
      <c r="DA38" s="1013"/>
      <c r="DB38" s="1011"/>
      <c r="DC38" s="1012"/>
      <c r="DD38" s="1012"/>
      <c r="DE38" s="1012"/>
      <c r="DF38" s="1013"/>
      <c r="DG38" s="1011"/>
      <c r="DH38" s="1012"/>
      <c r="DI38" s="1012"/>
      <c r="DJ38" s="1012"/>
      <c r="DK38" s="1013"/>
      <c r="DL38" s="1011"/>
      <c r="DM38" s="1012"/>
      <c r="DN38" s="1012"/>
      <c r="DO38" s="1012"/>
      <c r="DP38" s="1013"/>
      <c r="DQ38" s="1011"/>
      <c r="DR38" s="1012"/>
      <c r="DS38" s="1012"/>
      <c r="DT38" s="1012"/>
      <c r="DU38" s="1013"/>
      <c r="DV38" s="1014"/>
      <c r="DW38" s="1015"/>
      <c r="DX38" s="1015"/>
      <c r="DY38" s="1015"/>
      <c r="DZ38" s="1016"/>
      <c r="EA38" s="95"/>
    </row>
    <row r="39" spans="1:131" ht="26.25" customHeight="1" x14ac:dyDescent="0.15">
      <c r="A39" s="107">
        <v>12</v>
      </c>
      <c r="B39" s="1052"/>
      <c r="C39" s="1053"/>
      <c r="D39" s="1053"/>
      <c r="E39" s="1053"/>
      <c r="F39" s="1053"/>
      <c r="G39" s="1053"/>
      <c r="H39" s="1053"/>
      <c r="I39" s="1053"/>
      <c r="J39" s="1053"/>
      <c r="K39" s="1053"/>
      <c r="L39" s="1053"/>
      <c r="M39" s="1053"/>
      <c r="N39" s="1053"/>
      <c r="O39" s="1053"/>
      <c r="P39" s="1054"/>
      <c r="Q39" s="1060"/>
      <c r="R39" s="1061"/>
      <c r="S39" s="1061"/>
      <c r="T39" s="1061"/>
      <c r="U39" s="1061"/>
      <c r="V39" s="1061"/>
      <c r="W39" s="1061"/>
      <c r="X39" s="1061"/>
      <c r="Y39" s="1061"/>
      <c r="Z39" s="1061"/>
      <c r="AA39" s="1061"/>
      <c r="AB39" s="1061"/>
      <c r="AC39" s="1061"/>
      <c r="AD39" s="1061"/>
      <c r="AE39" s="1062"/>
      <c r="AF39" s="1057"/>
      <c r="AG39" s="1058"/>
      <c r="AH39" s="1058"/>
      <c r="AI39" s="1058"/>
      <c r="AJ39" s="1059"/>
      <c r="AK39" s="1002"/>
      <c r="AL39" s="993"/>
      <c r="AM39" s="993"/>
      <c r="AN39" s="993"/>
      <c r="AO39" s="993"/>
      <c r="AP39" s="993"/>
      <c r="AQ39" s="993"/>
      <c r="AR39" s="993"/>
      <c r="AS39" s="993"/>
      <c r="AT39" s="993"/>
      <c r="AU39" s="993"/>
      <c r="AV39" s="993"/>
      <c r="AW39" s="993"/>
      <c r="AX39" s="993"/>
      <c r="AY39" s="993"/>
      <c r="AZ39" s="1063"/>
      <c r="BA39" s="1063"/>
      <c r="BB39" s="1063"/>
      <c r="BC39" s="1063"/>
      <c r="BD39" s="1063"/>
      <c r="BE39" s="994"/>
      <c r="BF39" s="994"/>
      <c r="BG39" s="994"/>
      <c r="BH39" s="994"/>
      <c r="BI39" s="995"/>
      <c r="BJ39" s="97"/>
      <c r="BK39" s="97"/>
      <c r="BL39" s="97"/>
      <c r="BM39" s="97"/>
      <c r="BN39" s="97"/>
      <c r="BO39" s="106"/>
      <c r="BP39" s="106"/>
      <c r="BQ39" s="103">
        <v>33</v>
      </c>
      <c r="BR39" s="104"/>
      <c r="BS39" s="1014"/>
      <c r="BT39" s="1015"/>
      <c r="BU39" s="1015"/>
      <c r="BV39" s="1015"/>
      <c r="BW39" s="1015"/>
      <c r="BX39" s="1015"/>
      <c r="BY39" s="1015"/>
      <c r="BZ39" s="1015"/>
      <c r="CA39" s="1015"/>
      <c r="CB39" s="1015"/>
      <c r="CC39" s="1015"/>
      <c r="CD39" s="1015"/>
      <c r="CE39" s="1015"/>
      <c r="CF39" s="1015"/>
      <c r="CG39" s="1036"/>
      <c r="CH39" s="1011"/>
      <c r="CI39" s="1012"/>
      <c r="CJ39" s="1012"/>
      <c r="CK39" s="1012"/>
      <c r="CL39" s="1013"/>
      <c r="CM39" s="1011"/>
      <c r="CN39" s="1012"/>
      <c r="CO39" s="1012"/>
      <c r="CP39" s="1012"/>
      <c r="CQ39" s="1013"/>
      <c r="CR39" s="1011"/>
      <c r="CS39" s="1012"/>
      <c r="CT39" s="1012"/>
      <c r="CU39" s="1012"/>
      <c r="CV39" s="1013"/>
      <c r="CW39" s="1011"/>
      <c r="CX39" s="1012"/>
      <c r="CY39" s="1012"/>
      <c r="CZ39" s="1012"/>
      <c r="DA39" s="1013"/>
      <c r="DB39" s="1011"/>
      <c r="DC39" s="1012"/>
      <c r="DD39" s="1012"/>
      <c r="DE39" s="1012"/>
      <c r="DF39" s="1013"/>
      <c r="DG39" s="1011"/>
      <c r="DH39" s="1012"/>
      <c r="DI39" s="1012"/>
      <c r="DJ39" s="1012"/>
      <c r="DK39" s="1013"/>
      <c r="DL39" s="1011"/>
      <c r="DM39" s="1012"/>
      <c r="DN39" s="1012"/>
      <c r="DO39" s="1012"/>
      <c r="DP39" s="1013"/>
      <c r="DQ39" s="1011"/>
      <c r="DR39" s="1012"/>
      <c r="DS39" s="1012"/>
      <c r="DT39" s="1012"/>
      <c r="DU39" s="1013"/>
      <c r="DV39" s="1014"/>
      <c r="DW39" s="1015"/>
      <c r="DX39" s="1015"/>
      <c r="DY39" s="1015"/>
      <c r="DZ39" s="1016"/>
      <c r="EA39" s="95"/>
    </row>
    <row r="40" spans="1:131" ht="26.25" customHeight="1" x14ac:dyDescent="0.15">
      <c r="A40" s="103">
        <v>13</v>
      </c>
      <c r="B40" s="1052"/>
      <c r="C40" s="1053"/>
      <c r="D40" s="1053"/>
      <c r="E40" s="1053"/>
      <c r="F40" s="1053"/>
      <c r="G40" s="1053"/>
      <c r="H40" s="1053"/>
      <c r="I40" s="1053"/>
      <c r="J40" s="1053"/>
      <c r="K40" s="1053"/>
      <c r="L40" s="1053"/>
      <c r="M40" s="1053"/>
      <c r="N40" s="1053"/>
      <c r="O40" s="1053"/>
      <c r="P40" s="1054"/>
      <c r="Q40" s="1060"/>
      <c r="R40" s="1061"/>
      <c r="S40" s="1061"/>
      <c r="T40" s="1061"/>
      <c r="U40" s="1061"/>
      <c r="V40" s="1061"/>
      <c r="W40" s="1061"/>
      <c r="X40" s="1061"/>
      <c r="Y40" s="1061"/>
      <c r="Z40" s="1061"/>
      <c r="AA40" s="1061"/>
      <c r="AB40" s="1061"/>
      <c r="AC40" s="1061"/>
      <c r="AD40" s="1061"/>
      <c r="AE40" s="1062"/>
      <c r="AF40" s="1057"/>
      <c r="AG40" s="1058"/>
      <c r="AH40" s="1058"/>
      <c r="AI40" s="1058"/>
      <c r="AJ40" s="1059"/>
      <c r="AK40" s="1002"/>
      <c r="AL40" s="993"/>
      <c r="AM40" s="993"/>
      <c r="AN40" s="993"/>
      <c r="AO40" s="993"/>
      <c r="AP40" s="993"/>
      <c r="AQ40" s="993"/>
      <c r="AR40" s="993"/>
      <c r="AS40" s="993"/>
      <c r="AT40" s="993"/>
      <c r="AU40" s="993"/>
      <c r="AV40" s="993"/>
      <c r="AW40" s="993"/>
      <c r="AX40" s="993"/>
      <c r="AY40" s="993"/>
      <c r="AZ40" s="1063"/>
      <c r="BA40" s="1063"/>
      <c r="BB40" s="1063"/>
      <c r="BC40" s="1063"/>
      <c r="BD40" s="1063"/>
      <c r="BE40" s="994"/>
      <c r="BF40" s="994"/>
      <c r="BG40" s="994"/>
      <c r="BH40" s="994"/>
      <c r="BI40" s="995"/>
      <c r="BJ40" s="97"/>
      <c r="BK40" s="97"/>
      <c r="BL40" s="97"/>
      <c r="BM40" s="97"/>
      <c r="BN40" s="97"/>
      <c r="BO40" s="106"/>
      <c r="BP40" s="106"/>
      <c r="BQ40" s="103">
        <v>34</v>
      </c>
      <c r="BR40" s="104"/>
      <c r="BS40" s="1014"/>
      <c r="BT40" s="1015"/>
      <c r="BU40" s="1015"/>
      <c r="BV40" s="1015"/>
      <c r="BW40" s="1015"/>
      <c r="BX40" s="1015"/>
      <c r="BY40" s="1015"/>
      <c r="BZ40" s="1015"/>
      <c r="CA40" s="1015"/>
      <c r="CB40" s="1015"/>
      <c r="CC40" s="1015"/>
      <c r="CD40" s="1015"/>
      <c r="CE40" s="1015"/>
      <c r="CF40" s="1015"/>
      <c r="CG40" s="1036"/>
      <c r="CH40" s="1011"/>
      <c r="CI40" s="1012"/>
      <c r="CJ40" s="1012"/>
      <c r="CK40" s="1012"/>
      <c r="CL40" s="1013"/>
      <c r="CM40" s="1011"/>
      <c r="CN40" s="1012"/>
      <c r="CO40" s="1012"/>
      <c r="CP40" s="1012"/>
      <c r="CQ40" s="1013"/>
      <c r="CR40" s="1011"/>
      <c r="CS40" s="1012"/>
      <c r="CT40" s="1012"/>
      <c r="CU40" s="1012"/>
      <c r="CV40" s="1013"/>
      <c r="CW40" s="1011"/>
      <c r="CX40" s="1012"/>
      <c r="CY40" s="1012"/>
      <c r="CZ40" s="1012"/>
      <c r="DA40" s="1013"/>
      <c r="DB40" s="1011"/>
      <c r="DC40" s="1012"/>
      <c r="DD40" s="1012"/>
      <c r="DE40" s="1012"/>
      <c r="DF40" s="1013"/>
      <c r="DG40" s="1011"/>
      <c r="DH40" s="1012"/>
      <c r="DI40" s="1012"/>
      <c r="DJ40" s="1012"/>
      <c r="DK40" s="1013"/>
      <c r="DL40" s="1011"/>
      <c r="DM40" s="1012"/>
      <c r="DN40" s="1012"/>
      <c r="DO40" s="1012"/>
      <c r="DP40" s="1013"/>
      <c r="DQ40" s="1011"/>
      <c r="DR40" s="1012"/>
      <c r="DS40" s="1012"/>
      <c r="DT40" s="1012"/>
      <c r="DU40" s="1013"/>
      <c r="DV40" s="1014"/>
      <c r="DW40" s="1015"/>
      <c r="DX40" s="1015"/>
      <c r="DY40" s="1015"/>
      <c r="DZ40" s="1016"/>
      <c r="EA40" s="95"/>
    </row>
    <row r="41" spans="1:131" ht="26.25" customHeight="1" x14ac:dyDescent="0.15">
      <c r="A41" s="103">
        <v>14</v>
      </c>
      <c r="B41" s="1052"/>
      <c r="C41" s="1053"/>
      <c r="D41" s="1053"/>
      <c r="E41" s="1053"/>
      <c r="F41" s="1053"/>
      <c r="G41" s="1053"/>
      <c r="H41" s="1053"/>
      <c r="I41" s="1053"/>
      <c r="J41" s="1053"/>
      <c r="K41" s="1053"/>
      <c r="L41" s="1053"/>
      <c r="M41" s="1053"/>
      <c r="N41" s="1053"/>
      <c r="O41" s="1053"/>
      <c r="P41" s="1054"/>
      <c r="Q41" s="1060"/>
      <c r="R41" s="1061"/>
      <c r="S41" s="1061"/>
      <c r="T41" s="1061"/>
      <c r="U41" s="1061"/>
      <c r="V41" s="1061"/>
      <c r="W41" s="1061"/>
      <c r="X41" s="1061"/>
      <c r="Y41" s="1061"/>
      <c r="Z41" s="1061"/>
      <c r="AA41" s="1061"/>
      <c r="AB41" s="1061"/>
      <c r="AC41" s="1061"/>
      <c r="AD41" s="1061"/>
      <c r="AE41" s="1062"/>
      <c r="AF41" s="1057"/>
      <c r="AG41" s="1058"/>
      <c r="AH41" s="1058"/>
      <c r="AI41" s="1058"/>
      <c r="AJ41" s="1059"/>
      <c r="AK41" s="1002"/>
      <c r="AL41" s="993"/>
      <c r="AM41" s="993"/>
      <c r="AN41" s="993"/>
      <c r="AO41" s="993"/>
      <c r="AP41" s="993"/>
      <c r="AQ41" s="993"/>
      <c r="AR41" s="993"/>
      <c r="AS41" s="993"/>
      <c r="AT41" s="993"/>
      <c r="AU41" s="993"/>
      <c r="AV41" s="993"/>
      <c r="AW41" s="993"/>
      <c r="AX41" s="993"/>
      <c r="AY41" s="993"/>
      <c r="AZ41" s="1063"/>
      <c r="BA41" s="1063"/>
      <c r="BB41" s="1063"/>
      <c r="BC41" s="1063"/>
      <c r="BD41" s="1063"/>
      <c r="BE41" s="994"/>
      <c r="BF41" s="994"/>
      <c r="BG41" s="994"/>
      <c r="BH41" s="994"/>
      <c r="BI41" s="995"/>
      <c r="BJ41" s="97"/>
      <c r="BK41" s="97"/>
      <c r="BL41" s="97"/>
      <c r="BM41" s="97"/>
      <c r="BN41" s="97"/>
      <c r="BO41" s="106"/>
      <c r="BP41" s="106"/>
      <c r="BQ41" s="103">
        <v>35</v>
      </c>
      <c r="BR41" s="104"/>
      <c r="BS41" s="1014"/>
      <c r="BT41" s="1015"/>
      <c r="BU41" s="1015"/>
      <c r="BV41" s="1015"/>
      <c r="BW41" s="1015"/>
      <c r="BX41" s="1015"/>
      <c r="BY41" s="1015"/>
      <c r="BZ41" s="1015"/>
      <c r="CA41" s="1015"/>
      <c r="CB41" s="1015"/>
      <c r="CC41" s="1015"/>
      <c r="CD41" s="1015"/>
      <c r="CE41" s="1015"/>
      <c r="CF41" s="1015"/>
      <c r="CG41" s="1036"/>
      <c r="CH41" s="1011"/>
      <c r="CI41" s="1012"/>
      <c r="CJ41" s="1012"/>
      <c r="CK41" s="1012"/>
      <c r="CL41" s="1013"/>
      <c r="CM41" s="1011"/>
      <c r="CN41" s="1012"/>
      <c r="CO41" s="1012"/>
      <c r="CP41" s="1012"/>
      <c r="CQ41" s="1013"/>
      <c r="CR41" s="1011"/>
      <c r="CS41" s="1012"/>
      <c r="CT41" s="1012"/>
      <c r="CU41" s="1012"/>
      <c r="CV41" s="1013"/>
      <c r="CW41" s="1011"/>
      <c r="CX41" s="1012"/>
      <c r="CY41" s="1012"/>
      <c r="CZ41" s="1012"/>
      <c r="DA41" s="1013"/>
      <c r="DB41" s="1011"/>
      <c r="DC41" s="1012"/>
      <c r="DD41" s="1012"/>
      <c r="DE41" s="1012"/>
      <c r="DF41" s="1013"/>
      <c r="DG41" s="1011"/>
      <c r="DH41" s="1012"/>
      <c r="DI41" s="1012"/>
      <c r="DJ41" s="1012"/>
      <c r="DK41" s="1013"/>
      <c r="DL41" s="1011"/>
      <c r="DM41" s="1012"/>
      <c r="DN41" s="1012"/>
      <c r="DO41" s="1012"/>
      <c r="DP41" s="1013"/>
      <c r="DQ41" s="1011"/>
      <c r="DR41" s="1012"/>
      <c r="DS41" s="1012"/>
      <c r="DT41" s="1012"/>
      <c r="DU41" s="1013"/>
      <c r="DV41" s="1014"/>
      <c r="DW41" s="1015"/>
      <c r="DX41" s="1015"/>
      <c r="DY41" s="1015"/>
      <c r="DZ41" s="1016"/>
      <c r="EA41" s="95"/>
    </row>
    <row r="42" spans="1:131" ht="26.25" customHeight="1" x14ac:dyDescent="0.15">
      <c r="A42" s="103">
        <v>15</v>
      </c>
      <c r="B42" s="1052"/>
      <c r="C42" s="1053"/>
      <c r="D42" s="1053"/>
      <c r="E42" s="1053"/>
      <c r="F42" s="1053"/>
      <c r="G42" s="1053"/>
      <c r="H42" s="1053"/>
      <c r="I42" s="1053"/>
      <c r="J42" s="1053"/>
      <c r="K42" s="1053"/>
      <c r="L42" s="1053"/>
      <c r="M42" s="1053"/>
      <c r="N42" s="1053"/>
      <c r="O42" s="1053"/>
      <c r="P42" s="1054"/>
      <c r="Q42" s="1060"/>
      <c r="R42" s="1061"/>
      <c r="S42" s="1061"/>
      <c r="T42" s="1061"/>
      <c r="U42" s="1061"/>
      <c r="V42" s="1061"/>
      <c r="W42" s="1061"/>
      <c r="X42" s="1061"/>
      <c r="Y42" s="1061"/>
      <c r="Z42" s="1061"/>
      <c r="AA42" s="1061"/>
      <c r="AB42" s="1061"/>
      <c r="AC42" s="1061"/>
      <c r="AD42" s="1061"/>
      <c r="AE42" s="1062"/>
      <c r="AF42" s="1057"/>
      <c r="AG42" s="1058"/>
      <c r="AH42" s="1058"/>
      <c r="AI42" s="1058"/>
      <c r="AJ42" s="1059"/>
      <c r="AK42" s="1002"/>
      <c r="AL42" s="993"/>
      <c r="AM42" s="993"/>
      <c r="AN42" s="993"/>
      <c r="AO42" s="993"/>
      <c r="AP42" s="993"/>
      <c r="AQ42" s="993"/>
      <c r="AR42" s="993"/>
      <c r="AS42" s="993"/>
      <c r="AT42" s="993"/>
      <c r="AU42" s="993"/>
      <c r="AV42" s="993"/>
      <c r="AW42" s="993"/>
      <c r="AX42" s="993"/>
      <c r="AY42" s="993"/>
      <c r="AZ42" s="1063"/>
      <c r="BA42" s="1063"/>
      <c r="BB42" s="1063"/>
      <c r="BC42" s="1063"/>
      <c r="BD42" s="1063"/>
      <c r="BE42" s="994"/>
      <c r="BF42" s="994"/>
      <c r="BG42" s="994"/>
      <c r="BH42" s="994"/>
      <c r="BI42" s="995"/>
      <c r="BJ42" s="97"/>
      <c r="BK42" s="97"/>
      <c r="BL42" s="97"/>
      <c r="BM42" s="97"/>
      <c r="BN42" s="97"/>
      <c r="BO42" s="106"/>
      <c r="BP42" s="106"/>
      <c r="BQ42" s="103">
        <v>36</v>
      </c>
      <c r="BR42" s="104"/>
      <c r="BS42" s="1014"/>
      <c r="BT42" s="1015"/>
      <c r="BU42" s="1015"/>
      <c r="BV42" s="1015"/>
      <c r="BW42" s="1015"/>
      <c r="BX42" s="1015"/>
      <c r="BY42" s="1015"/>
      <c r="BZ42" s="1015"/>
      <c r="CA42" s="1015"/>
      <c r="CB42" s="1015"/>
      <c r="CC42" s="1015"/>
      <c r="CD42" s="1015"/>
      <c r="CE42" s="1015"/>
      <c r="CF42" s="1015"/>
      <c r="CG42" s="1036"/>
      <c r="CH42" s="1011"/>
      <c r="CI42" s="1012"/>
      <c r="CJ42" s="1012"/>
      <c r="CK42" s="1012"/>
      <c r="CL42" s="1013"/>
      <c r="CM42" s="1011"/>
      <c r="CN42" s="1012"/>
      <c r="CO42" s="1012"/>
      <c r="CP42" s="1012"/>
      <c r="CQ42" s="1013"/>
      <c r="CR42" s="1011"/>
      <c r="CS42" s="1012"/>
      <c r="CT42" s="1012"/>
      <c r="CU42" s="1012"/>
      <c r="CV42" s="1013"/>
      <c r="CW42" s="1011"/>
      <c r="CX42" s="1012"/>
      <c r="CY42" s="1012"/>
      <c r="CZ42" s="1012"/>
      <c r="DA42" s="1013"/>
      <c r="DB42" s="1011"/>
      <c r="DC42" s="1012"/>
      <c r="DD42" s="1012"/>
      <c r="DE42" s="1012"/>
      <c r="DF42" s="1013"/>
      <c r="DG42" s="1011"/>
      <c r="DH42" s="1012"/>
      <c r="DI42" s="1012"/>
      <c r="DJ42" s="1012"/>
      <c r="DK42" s="1013"/>
      <c r="DL42" s="1011"/>
      <c r="DM42" s="1012"/>
      <c r="DN42" s="1012"/>
      <c r="DO42" s="1012"/>
      <c r="DP42" s="1013"/>
      <c r="DQ42" s="1011"/>
      <c r="DR42" s="1012"/>
      <c r="DS42" s="1012"/>
      <c r="DT42" s="1012"/>
      <c r="DU42" s="1013"/>
      <c r="DV42" s="1014"/>
      <c r="DW42" s="1015"/>
      <c r="DX42" s="1015"/>
      <c r="DY42" s="1015"/>
      <c r="DZ42" s="1016"/>
      <c r="EA42" s="95"/>
    </row>
    <row r="43" spans="1:131" ht="26.25" customHeight="1" x14ac:dyDescent="0.15">
      <c r="A43" s="103">
        <v>16</v>
      </c>
      <c r="B43" s="1052"/>
      <c r="C43" s="1053"/>
      <c r="D43" s="1053"/>
      <c r="E43" s="1053"/>
      <c r="F43" s="1053"/>
      <c r="G43" s="1053"/>
      <c r="H43" s="1053"/>
      <c r="I43" s="1053"/>
      <c r="J43" s="1053"/>
      <c r="K43" s="1053"/>
      <c r="L43" s="1053"/>
      <c r="M43" s="1053"/>
      <c r="N43" s="1053"/>
      <c r="O43" s="1053"/>
      <c r="P43" s="1054"/>
      <c r="Q43" s="1060"/>
      <c r="R43" s="1061"/>
      <c r="S43" s="1061"/>
      <c r="T43" s="1061"/>
      <c r="U43" s="1061"/>
      <c r="V43" s="1061"/>
      <c r="W43" s="1061"/>
      <c r="X43" s="1061"/>
      <c r="Y43" s="1061"/>
      <c r="Z43" s="1061"/>
      <c r="AA43" s="1061"/>
      <c r="AB43" s="1061"/>
      <c r="AC43" s="1061"/>
      <c r="AD43" s="1061"/>
      <c r="AE43" s="1062"/>
      <c r="AF43" s="1057"/>
      <c r="AG43" s="1058"/>
      <c r="AH43" s="1058"/>
      <c r="AI43" s="1058"/>
      <c r="AJ43" s="1059"/>
      <c r="AK43" s="1002"/>
      <c r="AL43" s="993"/>
      <c r="AM43" s="993"/>
      <c r="AN43" s="993"/>
      <c r="AO43" s="993"/>
      <c r="AP43" s="993"/>
      <c r="AQ43" s="993"/>
      <c r="AR43" s="993"/>
      <c r="AS43" s="993"/>
      <c r="AT43" s="993"/>
      <c r="AU43" s="993"/>
      <c r="AV43" s="993"/>
      <c r="AW43" s="993"/>
      <c r="AX43" s="993"/>
      <c r="AY43" s="993"/>
      <c r="AZ43" s="1063"/>
      <c r="BA43" s="1063"/>
      <c r="BB43" s="1063"/>
      <c r="BC43" s="1063"/>
      <c r="BD43" s="1063"/>
      <c r="BE43" s="994"/>
      <c r="BF43" s="994"/>
      <c r="BG43" s="994"/>
      <c r="BH43" s="994"/>
      <c r="BI43" s="995"/>
      <c r="BJ43" s="97"/>
      <c r="BK43" s="97"/>
      <c r="BL43" s="97"/>
      <c r="BM43" s="97"/>
      <c r="BN43" s="97"/>
      <c r="BO43" s="106"/>
      <c r="BP43" s="106"/>
      <c r="BQ43" s="103">
        <v>37</v>
      </c>
      <c r="BR43" s="104"/>
      <c r="BS43" s="1014"/>
      <c r="BT43" s="1015"/>
      <c r="BU43" s="1015"/>
      <c r="BV43" s="1015"/>
      <c r="BW43" s="1015"/>
      <c r="BX43" s="1015"/>
      <c r="BY43" s="1015"/>
      <c r="BZ43" s="1015"/>
      <c r="CA43" s="1015"/>
      <c r="CB43" s="1015"/>
      <c r="CC43" s="1015"/>
      <c r="CD43" s="1015"/>
      <c r="CE43" s="1015"/>
      <c r="CF43" s="1015"/>
      <c r="CG43" s="1036"/>
      <c r="CH43" s="1011"/>
      <c r="CI43" s="1012"/>
      <c r="CJ43" s="1012"/>
      <c r="CK43" s="1012"/>
      <c r="CL43" s="1013"/>
      <c r="CM43" s="1011"/>
      <c r="CN43" s="1012"/>
      <c r="CO43" s="1012"/>
      <c r="CP43" s="1012"/>
      <c r="CQ43" s="1013"/>
      <c r="CR43" s="1011"/>
      <c r="CS43" s="1012"/>
      <c r="CT43" s="1012"/>
      <c r="CU43" s="1012"/>
      <c r="CV43" s="1013"/>
      <c r="CW43" s="1011"/>
      <c r="CX43" s="1012"/>
      <c r="CY43" s="1012"/>
      <c r="CZ43" s="1012"/>
      <c r="DA43" s="1013"/>
      <c r="DB43" s="1011"/>
      <c r="DC43" s="1012"/>
      <c r="DD43" s="1012"/>
      <c r="DE43" s="1012"/>
      <c r="DF43" s="1013"/>
      <c r="DG43" s="1011"/>
      <c r="DH43" s="1012"/>
      <c r="DI43" s="1012"/>
      <c r="DJ43" s="1012"/>
      <c r="DK43" s="1013"/>
      <c r="DL43" s="1011"/>
      <c r="DM43" s="1012"/>
      <c r="DN43" s="1012"/>
      <c r="DO43" s="1012"/>
      <c r="DP43" s="1013"/>
      <c r="DQ43" s="1011"/>
      <c r="DR43" s="1012"/>
      <c r="DS43" s="1012"/>
      <c r="DT43" s="1012"/>
      <c r="DU43" s="1013"/>
      <c r="DV43" s="1014"/>
      <c r="DW43" s="1015"/>
      <c r="DX43" s="1015"/>
      <c r="DY43" s="1015"/>
      <c r="DZ43" s="1016"/>
      <c r="EA43" s="95"/>
    </row>
    <row r="44" spans="1:131" ht="26.25" customHeight="1" x14ac:dyDescent="0.15">
      <c r="A44" s="103">
        <v>17</v>
      </c>
      <c r="B44" s="1052"/>
      <c r="C44" s="1053"/>
      <c r="D44" s="1053"/>
      <c r="E44" s="1053"/>
      <c r="F44" s="1053"/>
      <c r="G44" s="1053"/>
      <c r="H44" s="1053"/>
      <c r="I44" s="1053"/>
      <c r="J44" s="1053"/>
      <c r="K44" s="1053"/>
      <c r="L44" s="1053"/>
      <c r="M44" s="1053"/>
      <c r="N44" s="1053"/>
      <c r="O44" s="1053"/>
      <c r="P44" s="1054"/>
      <c r="Q44" s="1060"/>
      <c r="R44" s="1061"/>
      <c r="S44" s="1061"/>
      <c r="T44" s="1061"/>
      <c r="U44" s="1061"/>
      <c r="V44" s="1061"/>
      <c r="W44" s="1061"/>
      <c r="X44" s="1061"/>
      <c r="Y44" s="1061"/>
      <c r="Z44" s="1061"/>
      <c r="AA44" s="1061"/>
      <c r="AB44" s="1061"/>
      <c r="AC44" s="1061"/>
      <c r="AD44" s="1061"/>
      <c r="AE44" s="1062"/>
      <c r="AF44" s="1057"/>
      <c r="AG44" s="1058"/>
      <c r="AH44" s="1058"/>
      <c r="AI44" s="1058"/>
      <c r="AJ44" s="1059"/>
      <c r="AK44" s="1002"/>
      <c r="AL44" s="993"/>
      <c r="AM44" s="993"/>
      <c r="AN44" s="993"/>
      <c r="AO44" s="993"/>
      <c r="AP44" s="993"/>
      <c r="AQ44" s="993"/>
      <c r="AR44" s="993"/>
      <c r="AS44" s="993"/>
      <c r="AT44" s="993"/>
      <c r="AU44" s="993"/>
      <c r="AV44" s="993"/>
      <c r="AW44" s="993"/>
      <c r="AX44" s="993"/>
      <c r="AY44" s="993"/>
      <c r="AZ44" s="1063"/>
      <c r="BA44" s="1063"/>
      <c r="BB44" s="1063"/>
      <c r="BC44" s="1063"/>
      <c r="BD44" s="1063"/>
      <c r="BE44" s="994"/>
      <c r="BF44" s="994"/>
      <c r="BG44" s="994"/>
      <c r="BH44" s="994"/>
      <c r="BI44" s="995"/>
      <c r="BJ44" s="97"/>
      <c r="BK44" s="97"/>
      <c r="BL44" s="97"/>
      <c r="BM44" s="97"/>
      <c r="BN44" s="97"/>
      <c r="BO44" s="106"/>
      <c r="BP44" s="106"/>
      <c r="BQ44" s="103">
        <v>38</v>
      </c>
      <c r="BR44" s="104"/>
      <c r="BS44" s="1014"/>
      <c r="BT44" s="1015"/>
      <c r="BU44" s="1015"/>
      <c r="BV44" s="1015"/>
      <c r="BW44" s="1015"/>
      <c r="BX44" s="1015"/>
      <c r="BY44" s="1015"/>
      <c r="BZ44" s="1015"/>
      <c r="CA44" s="1015"/>
      <c r="CB44" s="1015"/>
      <c r="CC44" s="1015"/>
      <c r="CD44" s="1015"/>
      <c r="CE44" s="1015"/>
      <c r="CF44" s="1015"/>
      <c r="CG44" s="1036"/>
      <c r="CH44" s="1011"/>
      <c r="CI44" s="1012"/>
      <c r="CJ44" s="1012"/>
      <c r="CK44" s="1012"/>
      <c r="CL44" s="1013"/>
      <c r="CM44" s="1011"/>
      <c r="CN44" s="1012"/>
      <c r="CO44" s="1012"/>
      <c r="CP44" s="1012"/>
      <c r="CQ44" s="1013"/>
      <c r="CR44" s="1011"/>
      <c r="CS44" s="1012"/>
      <c r="CT44" s="1012"/>
      <c r="CU44" s="1012"/>
      <c r="CV44" s="1013"/>
      <c r="CW44" s="1011"/>
      <c r="CX44" s="1012"/>
      <c r="CY44" s="1012"/>
      <c r="CZ44" s="1012"/>
      <c r="DA44" s="1013"/>
      <c r="DB44" s="1011"/>
      <c r="DC44" s="1012"/>
      <c r="DD44" s="1012"/>
      <c r="DE44" s="1012"/>
      <c r="DF44" s="1013"/>
      <c r="DG44" s="1011"/>
      <c r="DH44" s="1012"/>
      <c r="DI44" s="1012"/>
      <c r="DJ44" s="1012"/>
      <c r="DK44" s="1013"/>
      <c r="DL44" s="1011"/>
      <c r="DM44" s="1012"/>
      <c r="DN44" s="1012"/>
      <c r="DO44" s="1012"/>
      <c r="DP44" s="1013"/>
      <c r="DQ44" s="1011"/>
      <c r="DR44" s="1012"/>
      <c r="DS44" s="1012"/>
      <c r="DT44" s="1012"/>
      <c r="DU44" s="1013"/>
      <c r="DV44" s="1014"/>
      <c r="DW44" s="1015"/>
      <c r="DX44" s="1015"/>
      <c r="DY44" s="1015"/>
      <c r="DZ44" s="1016"/>
      <c r="EA44" s="95"/>
    </row>
    <row r="45" spans="1:131" ht="26.25" customHeight="1" x14ac:dyDescent="0.15">
      <c r="A45" s="103">
        <v>18</v>
      </c>
      <c r="B45" s="1052"/>
      <c r="C45" s="1053"/>
      <c r="D45" s="1053"/>
      <c r="E45" s="1053"/>
      <c r="F45" s="1053"/>
      <c r="G45" s="1053"/>
      <c r="H45" s="1053"/>
      <c r="I45" s="1053"/>
      <c r="J45" s="1053"/>
      <c r="K45" s="1053"/>
      <c r="L45" s="1053"/>
      <c r="M45" s="1053"/>
      <c r="N45" s="1053"/>
      <c r="O45" s="1053"/>
      <c r="P45" s="1054"/>
      <c r="Q45" s="1060"/>
      <c r="R45" s="1061"/>
      <c r="S45" s="1061"/>
      <c r="T45" s="1061"/>
      <c r="U45" s="1061"/>
      <c r="V45" s="1061"/>
      <c r="W45" s="1061"/>
      <c r="X45" s="1061"/>
      <c r="Y45" s="1061"/>
      <c r="Z45" s="1061"/>
      <c r="AA45" s="1061"/>
      <c r="AB45" s="1061"/>
      <c r="AC45" s="1061"/>
      <c r="AD45" s="1061"/>
      <c r="AE45" s="1062"/>
      <c r="AF45" s="1057"/>
      <c r="AG45" s="1058"/>
      <c r="AH45" s="1058"/>
      <c r="AI45" s="1058"/>
      <c r="AJ45" s="1059"/>
      <c r="AK45" s="1002"/>
      <c r="AL45" s="993"/>
      <c r="AM45" s="993"/>
      <c r="AN45" s="993"/>
      <c r="AO45" s="993"/>
      <c r="AP45" s="993"/>
      <c r="AQ45" s="993"/>
      <c r="AR45" s="993"/>
      <c r="AS45" s="993"/>
      <c r="AT45" s="993"/>
      <c r="AU45" s="993"/>
      <c r="AV45" s="993"/>
      <c r="AW45" s="993"/>
      <c r="AX45" s="993"/>
      <c r="AY45" s="993"/>
      <c r="AZ45" s="1063"/>
      <c r="BA45" s="1063"/>
      <c r="BB45" s="1063"/>
      <c r="BC45" s="1063"/>
      <c r="BD45" s="1063"/>
      <c r="BE45" s="994"/>
      <c r="BF45" s="994"/>
      <c r="BG45" s="994"/>
      <c r="BH45" s="994"/>
      <c r="BI45" s="995"/>
      <c r="BJ45" s="97"/>
      <c r="BK45" s="97"/>
      <c r="BL45" s="97"/>
      <c r="BM45" s="97"/>
      <c r="BN45" s="97"/>
      <c r="BO45" s="106"/>
      <c r="BP45" s="106"/>
      <c r="BQ45" s="103">
        <v>39</v>
      </c>
      <c r="BR45" s="104"/>
      <c r="BS45" s="1014"/>
      <c r="BT45" s="1015"/>
      <c r="BU45" s="1015"/>
      <c r="BV45" s="1015"/>
      <c r="BW45" s="1015"/>
      <c r="BX45" s="1015"/>
      <c r="BY45" s="1015"/>
      <c r="BZ45" s="1015"/>
      <c r="CA45" s="1015"/>
      <c r="CB45" s="1015"/>
      <c r="CC45" s="1015"/>
      <c r="CD45" s="1015"/>
      <c r="CE45" s="1015"/>
      <c r="CF45" s="1015"/>
      <c r="CG45" s="1036"/>
      <c r="CH45" s="1011"/>
      <c r="CI45" s="1012"/>
      <c r="CJ45" s="1012"/>
      <c r="CK45" s="1012"/>
      <c r="CL45" s="1013"/>
      <c r="CM45" s="1011"/>
      <c r="CN45" s="1012"/>
      <c r="CO45" s="1012"/>
      <c r="CP45" s="1012"/>
      <c r="CQ45" s="1013"/>
      <c r="CR45" s="1011"/>
      <c r="CS45" s="1012"/>
      <c r="CT45" s="1012"/>
      <c r="CU45" s="1012"/>
      <c r="CV45" s="1013"/>
      <c r="CW45" s="1011"/>
      <c r="CX45" s="1012"/>
      <c r="CY45" s="1012"/>
      <c r="CZ45" s="1012"/>
      <c r="DA45" s="1013"/>
      <c r="DB45" s="1011"/>
      <c r="DC45" s="1012"/>
      <c r="DD45" s="1012"/>
      <c r="DE45" s="1012"/>
      <c r="DF45" s="1013"/>
      <c r="DG45" s="1011"/>
      <c r="DH45" s="1012"/>
      <c r="DI45" s="1012"/>
      <c r="DJ45" s="1012"/>
      <c r="DK45" s="1013"/>
      <c r="DL45" s="1011"/>
      <c r="DM45" s="1012"/>
      <c r="DN45" s="1012"/>
      <c r="DO45" s="1012"/>
      <c r="DP45" s="1013"/>
      <c r="DQ45" s="1011"/>
      <c r="DR45" s="1012"/>
      <c r="DS45" s="1012"/>
      <c r="DT45" s="1012"/>
      <c r="DU45" s="1013"/>
      <c r="DV45" s="1014"/>
      <c r="DW45" s="1015"/>
      <c r="DX45" s="1015"/>
      <c r="DY45" s="1015"/>
      <c r="DZ45" s="1016"/>
      <c r="EA45" s="95"/>
    </row>
    <row r="46" spans="1:131" ht="26.25" customHeight="1" x14ac:dyDescent="0.15">
      <c r="A46" s="103">
        <v>19</v>
      </c>
      <c r="B46" s="1052"/>
      <c r="C46" s="1053"/>
      <c r="D46" s="1053"/>
      <c r="E46" s="1053"/>
      <c r="F46" s="1053"/>
      <c r="G46" s="1053"/>
      <c r="H46" s="1053"/>
      <c r="I46" s="1053"/>
      <c r="J46" s="1053"/>
      <c r="K46" s="1053"/>
      <c r="L46" s="1053"/>
      <c r="M46" s="1053"/>
      <c r="N46" s="1053"/>
      <c r="O46" s="1053"/>
      <c r="P46" s="1054"/>
      <c r="Q46" s="1060"/>
      <c r="R46" s="1061"/>
      <c r="S46" s="1061"/>
      <c r="T46" s="1061"/>
      <c r="U46" s="1061"/>
      <c r="V46" s="1061"/>
      <c r="W46" s="1061"/>
      <c r="X46" s="1061"/>
      <c r="Y46" s="1061"/>
      <c r="Z46" s="1061"/>
      <c r="AA46" s="1061"/>
      <c r="AB46" s="1061"/>
      <c r="AC46" s="1061"/>
      <c r="AD46" s="1061"/>
      <c r="AE46" s="1062"/>
      <c r="AF46" s="1057"/>
      <c r="AG46" s="1058"/>
      <c r="AH46" s="1058"/>
      <c r="AI46" s="1058"/>
      <c r="AJ46" s="1059"/>
      <c r="AK46" s="1002"/>
      <c r="AL46" s="993"/>
      <c r="AM46" s="993"/>
      <c r="AN46" s="993"/>
      <c r="AO46" s="993"/>
      <c r="AP46" s="993"/>
      <c r="AQ46" s="993"/>
      <c r="AR46" s="993"/>
      <c r="AS46" s="993"/>
      <c r="AT46" s="993"/>
      <c r="AU46" s="993"/>
      <c r="AV46" s="993"/>
      <c r="AW46" s="993"/>
      <c r="AX46" s="993"/>
      <c r="AY46" s="993"/>
      <c r="AZ46" s="1063"/>
      <c r="BA46" s="1063"/>
      <c r="BB46" s="1063"/>
      <c r="BC46" s="1063"/>
      <c r="BD46" s="1063"/>
      <c r="BE46" s="994"/>
      <c r="BF46" s="994"/>
      <c r="BG46" s="994"/>
      <c r="BH46" s="994"/>
      <c r="BI46" s="995"/>
      <c r="BJ46" s="97"/>
      <c r="BK46" s="97"/>
      <c r="BL46" s="97"/>
      <c r="BM46" s="97"/>
      <c r="BN46" s="97"/>
      <c r="BO46" s="106"/>
      <c r="BP46" s="106"/>
      <c r="BQ46" s="103">
        <v>40</v>
      </c>
      <c r="BR46" s="104"/>
      <c r="BS46" s="1014"/>
      <c r="BT46" s="1015"/>
      <c r="BU46" s="1015"/>
      <c r="BV46" s="1015"/>
      <c r="BW46" s="1015"/>
      <c r="BX46" s="1015"/>
      <c r="BY46" s="1015"/>
      <c r="BZ46" s="1015"/>
      <c r="CA46" s="1015"/>
      <c r="CB46" s="1015"/>
      <c r="CC46" s="1015"/>
      <c r="CD46" s="1015"/>
      <c r="CE46" s="1015"/>
      <c r="CF46" s="1015"/>
      <c r="CG46" s="1036"/>
      <c r="CH46" s="1011"/>
      <c r="CI46" s="1012"/>
      <c r="CJ46" s="1012"/>
      <c r="CK46" s="1012"/>
      <c r="CL46" s="1013"/>
      <c r="CM46" s="1011"/>
      <c r="CN46" s="1012"/>
      <c r="CO46" s="1012"/>
      <c r="CP46" s="1012"/>
      <c r="CQ46" s="1013"/>
      <c r="CR46" s="1011"/>
      <c r="CS46" s="1012"/>
      <c r="CT46" s="1012"/>
      <c r="CU46" s="1012"/>
      <c r="CV46" s="1013"/>
      <c r="CW46" s="1011"/>
      <c r="CX46" s="1012"/>
      <c r="CY46" s="1012"/>
      <c r="CZ46" s="1012"/>
      <c r="DA46" s="1013"/>
      <c r="DB46" s="1011"/>
      <c r="DC46" s="1012"/>
      <c r="DD46" s="1012"/>
      <c r="DE46" s="1012"/>
      <c r="DF46" s="1013"/>
      <c r="DG46" s="1011"/>
      <c r="DH46" s="1012"/>
      <c r="DI46" s="1012"/>
      <c r="DJ46" s="1012"/>
      <c r="DK46" s="1013"/>
      <c r="DL46" s="1011"/>
      <c r="DM46" s="1012"/>
      <c r="DN46" s="1012"/>
      <c r="DO46" s="1012"/>
      <c r="DP46" s="1013"/>
      <c r="DQ46" s="1011"/>
      <c r="DR46" s="1012"/>
      <c r="DS46" s="1012"/>
      <c r="DT46" s="1012"/>
      <c r="DU46" s="1013"/>
      <c r="DV46" s="1014"/>
      <c r="DW46" s="1015"/>
      <c r="DX46" s="1015"/>
      <c r="DY46" s="1015"/>
      <c r="DZ46" s="1016"/>
      <c r="EA46" s="95"/>
    </row>
    <row r="47" spans="1:131" ht="26.25" customHeight="1" x14ac:dyDescent="0.15">
      <c r="A47" s="103">
        <v>20</v>
      </c>
      <c r="B47" s="1052"/>
      <c r="C47" s="1053"/>
      <c r="D47" s="1053"/>
      <c r="E47" s="1053"/>
      <c r="F47" s="1053"/>
      <c r="G47" s="1053"/>
      <c r="H47" s="1053"/>
      <c r="I47" s="1053"/>
      <c r="J47" s="1053"/>
      <c r="K47" s="1053"/>
      <c r="L47" s="1053"/>
      <c r="M47" s="1053"/>
      <c r="N47" s="1053"/>
      <c r="O47" s="1053"/>
      <c r="P47" s="1054"/>
      <c r="Q47" s="1060"/>
      <c r="R47" s="1061"/>
      <c r="S47" s="1061"/>
      <c r="T47" s="1061"/>
      <c r="U47" s="1061"/>
      <c r="V47" s="1061"/>
      <c r="W47" s="1061"/>
      <c r="X47" s="1061"/>
      <c r="Y47" s="1061"/>
      <c r="Z47" s="1061"/>
      <c r="AA47" s="1061"/>
      <c r="AB47" s="1061"/>
      <c r="AC47" s="1061"/>
      <c r="AD47" s="1061"/>
      <c r="AE47" s="1062"/>
      <c r="AF47" s="1057"/>
      <c r="AG47" s="1058"/>
      <c r="AH47" s="1058"/>
      <c r="AI47" s="1058"/>
      <c r="AJ47" s="1059"/>
      <c r="AK47" s="1002"/>
      <c r="AL47" s="993"/>
      <c r="AM47" s="993"/>
      <c r="AN47" s="993"/>
      <c r="AO47" s="993"/>
      <c r="AP47" s="993"/>
      <c r="AQ47" s="993"/>
      <c r="AR47" s="993"/>
      <c r="AS47" s="993"/>
      <c r="AT47" s="993"/>
      <c r="AU47" s="993"/>
      <c r="AV47" s="993"/>
      <c r="AW47" s="993"/>
      <c r="AX47" s="993"/>
      <c r="AY47" s="993"/>
      <c r="AZ47" s="1063"/>
      <c r="BA47" s="1063"/>
      <c r="BB47" s="1063"/>
      <c r="BC47" s="1063"/>
      <c r="BD47" s="1063"/>
      <c r="BE47" s="994"/>
      <c r="BF47" s="994"/>
      <c r="BG47" s="994"/>
      <c r="BH47" s="994"/>
      <c r="BI47" s="995"/>
      <c r="BJ47" s="97"/>
      <c r="BK47" s="97"/>
      <c r="BL47" s="97"/>
      <c r="BM47" s="97"/>
      <c r="BN47" s="97"/>
      <c r="BO47" s="106"/>
      <c r="BP47" s="106"/>
      <c r="BQ47" s="103">
        <v>41</v>
      </c>
      <c r="BR47" s="104"/>
      <c r="BS47" s="1014"/>
      <c r="BT47" s="1015"/>
      <c r="BU47" s="1015"/>
      <c r="BV47" s="1015"/>
      <c r="BW47" s="1015"/>
      <c r="BX47" s="1015"/>
      <c r="BY47" s="1015"/>
      <c r="BZ47" s="1015"/>
      <c r="CA47" s="1015"/>
      <c r="CB47" s="1015"/>
      <c r="CC47" s="1015"/>
      <c r="CD47" s="1015"/>
      <c r="CE47" s="1015"/>
      <c r="CF47" s="1015"/>
      <c r="CG47" s="1036"/>
      <c r="CH47" s="1011"/>
      <c r="CI47" s="1012"/>
      <c r="CJ47" s="1012"/>
      <c r="CK47" s="1012"/>
      <c r="CL47" s="1013"/>
      <c r="CM47" s="1011"/>
      <c r="CN47" s="1012"/>
      <c r="CO47" s="1012"/>
      <c r="CP47" s="1012"/>
      <c r="CQ47" s="1013"/>
      <c r="CR47" s="1011"/>
      <c r="CS47" s="1012"/>
      <c r="CT47" s="1012"/>
      <c r="CU47" s="1012"/>
      <c r="CV47" s="1013"/>
      <c r="CW47" s="1011"/>
      <c r="CX47" s="1012"/>
      <c r="CY47" s="1012"/>
      <c r="CZ47" s="1012"/>
      <c r="DA47" s="1013"/>
      <c r="DB47" s="1011"/>
      <c r="DC47" s="1012"/>
      <c r="DD47" s="1012"/>
      <c r="DE47" s="1012"/>
      <c r="DF47" s="1013"/>
      <c r="DG47" s="1011"/>
      <c r="DH47" s="1012"/>
      <c r="DI47" s="1012"/>
      <c r="DJ47" s="1012"/>
      <c r="DK47" s="1013"/>
      <c r="DL47" s="1011"/>
      <c r="DM47" s="1012"/>
      <c r="DN47" s="1012"/>
      <c r="DO47" s="1012"/>
      <c r="DP47" s="1013"/>
      <c r="DQ47" s="1011"/>
      <c r="DR47" s="1012"/>
      <c r="DS47" s="1012"/>
      <c r="DT47" s="1012"/>
      <c r="DU47" s="1013"/>
      <c r="DV47" s="1014"/>
      <c r="DW47" s="1015"/>
      <c r="DX47" s="1015"/>
      <c r="DY47" s="1015"/>
      <c r="DZ47" s="1016"/>
      <c r="EA47" s="95"/>
    </row>
    <row r="48" spans="1:131" ht="26.25" customHeight="1" x14ac:dyDescent="0.15">
      <c r="A48" s="103">
        <v>21</v>
      </c>
      <c r="B48" s="1052"/>
      <c r="C48" s="1053"/>
      <c r="D48" s="1053"/>
      <c r="E48" s="1053"/>
      <c r="F48" s="1053"/>
      <c r="G48" s="1053"/>
      <c r="H48" s="1053"/>
      <c r="I48" s="1053"/>
      <c r="J48" s="1053"/>
      <c r="K48" s="1053"/>
      <c r="L48" s="1053"/>
      <c r="M48" s="1053"/>
      <c r="N48" s="1053"/>
      <c r="O48" s="1053"/>
      <c r="P48" s="1054"/>
      <c r="Q48" s="1060"/>
      <c r="R48" s="1061"/>
      <c r="S48" s="1061"/>
      <c r="T48" s="1061"/>
      <c r="U48" s="1061"/>
      <c r="V48" s="1061"/>
      <c r="W48" s="1061"/>
      <c r="X48" s="1061"/>
      <c r="Y48" s="1061"/>
      <c r="Z48" s="1061"/>
      <c r="AA48" s="1061"/>
      <c r="AB48" s="1061"/>
      <c r="AC48" s="1061"/>
      <c r="AD48" s="1061"/>
      <c r="AE48" s="1062"/>
      <c r="AF48" s="1057"/>
      <c r="AG48" s="1058"/>
      <c r="AH48" s="1058"/>
      <c r="AI48" s="1058"/>
      <c r="AJ48" s="1059"/>
      <c r="AK48" s="1002"/>
      <c r="AL48" s="993"/>
      <c r="AM48" s="993"/>
      <c r="AN48" s="993"/>
      <c r="AO48" s="993"/>
      <c r="AP48" s="993"/>
      <c r="AQ48" s="993"/>
      <c r="AR48" s="993"/>
      <c r="AS48" s="993"/>
      <c r="AT48" s="993"/>
      <c r="AU48" s="993"/>
      <c r="AV48" s="993"/>
      <c r="AW48" s="993"/>
      <c r="AX48" s="993"/>
      <c r="AY48" s="993"/>
      <c r="AZ48" s="1063"/>
      <c r="BA48" s="1063"/>
      <c r="BB48" s="1063"/>
      <c r="BC48" s="1063"/>
      <c r="BD48" s="1063"/>
      <c r="BE48" s="994"/>
      <c r="BF48" s="994"/>
      <c r="BG48" s="994"/>
      <c r="BH48" s="994"/>
      <c r="BI48" s="995"/>
      <c r="BJ48" s="97"/>
      <c r="BK48" s="97"/>
      <c r="BL48" s="97"/>
      <c r="BM48" s="97"/>
      <c r="BN48" s="97"/>
      <c r="BO48" s="106"/>
      <c r="BP48" s="106"/>
      <c r="BQ48" s="103">
        <v>42</v>
      </c>
      <c r="BR48" s="104"/>
      <c r="BS48" s="1014"/>
      <c r="BT48" s="1015"/>
      <c r="BU48" s="1015"/>
      <c r="BV48" s="1015"/>
      <c r="BW48" s="1015"/>
      <c r="BX48" s="1015"/>
      <c r="BY48" s="1015"/>
      <c r="BZ48" s="1015"/>
      <c r="CA48" s="1015"/>
      <c r="CB48" s="1015"/>
      <c r="CC48" s="1015"/>
      <c r="CD48" s="1015"/>
      <c r="CE48" s="1015"/>
      <c r="CF48" s="1015"/>
      <c r="CG48" s="1036"/>
      <c r="CH48" s="1011"/>
      <c r="CI48" s="1012"/>
      <c r="CJ48" s="1012"/>
      <c r="CK48" s="1012"/>
      <c r="CL48" s="1013"/>
      <c r="CM48" s="1011"/>
      <c r="CN48" s="1012"/>
      <c r="CO48" s="1012"/>
      <c r="CP48" s="1012"/>
      <c r="CQ48" s="1013"/>
      <c r="CR48" s="1011"/>
      <c r="CS48" s="1012"/>
      <c r="CT48" s="1012"/>
      <c r="CU48" s="1012"/>
      <c r="CV48" s="1013"/>
      <c r="CW48" s="1011"/>
      <c r="CX48" s="1012"/>
      <c r="CY48" s="1012"/>
      <c r="CZ48" s="1012"/>
      <c r="DA48" s="1013"/>
      <c r="DB48" s="1011"/>
      <c r="DC48" s="1012"/>
      <c r="DD48" s="1012"/>
      <c r="DE48" s="1012"/>
      <c r="DF48" s="1013"/>
      <c r="DG48" s="1011"/>
      <c r="DH48" s="1012"/>
      <c r="DI48" s="1012"/>
      <c r="DJ48" s="1012"/>
      <c r="DK48" s="1013"/>
      <c r="DL48" s="1011"/>
      <c r="DM48" s="1012"/>
      <c r="DN48" s="1012"/>
      <c r="DO48" s="1012"/>
      <c r="DP48" s="1013"/>
      <c r="DQ48" s="1011"/>
      <c r="DR48" s="1012"/>
      <c r="DS48" s="1012"/>
      <c r="DT48" s="1012"/>
      <c r="DU48" s="1013"/>
      <c r="DV48" s="1014"/>
      <c r="DW48" s="1015"/>
      <c r="DX48" s="1015"/>
      <c r="DY48" s="1015"/>
      <c r="DZ48" s="1016"/>
      <c r="EA48" s="95"/>
    </row>
    <row r="49" spans="1:131" ht="26.25" customHeight="1" x14ac:dyDescent="0.15">
      <c r="A49" s="103">
        <v>22</v>
      </c>
      <c r="B49" s="1052"/>
      <c r="C49" s="1053"/>
      <c r="D49" s="1053"/>
      <c r="E49" s="1053"/>
      <c r="F49" s="1053"/>
      <c r="G49" s="1053"/>
      <c r="H49" s="1053"/>
      <c r="I49" s="1053"/>
      <c r="J49" s="1053"/>
      <c r="K49" s="1053"/>
      <c r="L49" s="1053"/>
      <c r="M49" s="1053"/>
      <c r="N49" s="1053"/>
      <c r="O49" s="1053"/>
      <c r="P49" s="1054"/>
      <c r="Q49" s="1060"/>
      <c r="R49" s="1061"/>
      <c r="S49" s="1061"/>
      <c r="T49" s="1061"/>
      <c r="U49" s="1061"/>
      <c r="V49" s="1061"/>
      <c r="W49" s="1061"/>
      <c r="X49" s="1061"/>
      <c r="Y49" s="1061"/>
      <c r="Z49" s="1061"/>
      <c r="AA49" s="1061"/>
      <c r="AB49" s="1061"/>
      <c r="AC49" s="1061"/>
      <c r="AD49" s="1061"/>
      <c r="AE49" s="1062"/>
      <c r="AF49" s="1057"/>
      <c r="AG49" s="1058"/>
      <c r="AH49" s="1058"/>
      <c r="AI49" s="1058"/>
      <c r="AJ49" s="1059"/>
      <c r="AK49" s="1002"/>
      <c r="AL49" s="993"/>
      <c r="AM49" s="993"/>
      <c r="AN49" s="993"/>
      <c r="AO49" s="993"/>
      <c r="AP49" s="993"/>
      <c r="AQ49" s="993"/>
      <c r="AR49" s="993"/>
      <c r="AS49" s="993"/>
      <c r="AT49" s="993"/>
      <c r="AU49" s="993"/>
      <c r="AV49" s="993"/>
      <c r="AW49" s="993"/>
      <c r="AX49" s="993"/>
      <c r="AY49" s="993"/>
      <c r="AZ49" s="1063"/>
      <c r="BA49" s="1063"/>
      <c r="BB49" s="1063"/>
      <c r="BC49" s="1063"/>
      <c r="BD49" s="1063"/>
      <c r="BE49" s="994"/>
      <c r="BF49" s="994"/>
      <c r="BG49" s="994"/>
      <c r="BH49" s="994"/>
      <c r="BI49" s="995"/>
      <c r="BJ49" s="97"/>
      <c r="BK49" s="97"/>
      <c r="BL49" s="97"/>
      <c r="BM49" s="97"/>
      <c r="BN49" s="97"/>
      <c r="BO49" s="106"/>
      <c r="BP49" s="106"/>
      <c r="BQ49" s="103">
        <v>43</v>
      </c>
      <c r="BR49" s="104"/>
      <c r="BS49" s="1014"/>
      <c r="BT49" s="1015"/>
      <c r="BU49" s="1015"/>
      <c r="BV49" s="1015"/>
      <c r="BW49" s="1015"/>
      <c r="BX49" s="1015"/>
      <c r="BY49" s="1015"/>
      <c r="BZ49" s="1015"/>
      <c r="CA49" s="1015"/>
      <c r="CB49" s="1015"/>
      <c r="CC49" s="1015"/>
      <c r="CD49" s="1015"/>
      <c r="CE49" s="1015"/>
      <c r="CF49" s="1015"/>
      <c r="CG49" s="1036"/>
      <c r="CH49" s="1011"/>
      <c r="CI49" s="1012"/>
      <c r="CJ49" s="1012"/>
      <c r="CK49" s="1012"/>
      <c r="CL49" s="1013"/>
      <c r="CM49" s="1011"/>
      <c r="CN49" s="1012"/>
      <c r="CO49" s="1012"/>
      <c r="CP49" s="1012"/>
      <c r="CQ49" s="1013"/>
      <c r="CR49" s="1011"/>
      <c r="CS49" s="1012"/>
      <c r="CT49" s="1012"/>
      <c r="CU49" s="1012"/>
      <c r="CV49" s="1013"/>
      <c r="CW49" s="1011"/>
      <c r="CX49" s="1012"/>
      <c r="CY49" s="1012"/>
      <c r="CZ49" s="1012"/>
      <c r="DA49" s="1013"/>
      <c r="DB49" s="1011"/>
      <c r="DC49" s="1012"/>
      <c r="DD49" s="1012"/>
      <c r="DE49" s="1012"/>
      <c r="DF49" s="1013"/>
      <c r="DG49" s="1011"/>
      <c r="DH49" s="1012"/>
      <c r="DI49" s="1012"/>
      <c r="DJ49" s="1012"/>
      <c r="DK49" s="1013"/>
      <c r="DL49" s="1011"/>
      <c r="DM49" s="1012"/>
      <c r="DN49" s="1012"/>
      <c r="DO49" s="1012"/>
      <c r="DP49" s="1013"/>
      <c r="DQ49" s="1011"/>
      <c r="DR49" s="1012"/>
      <c r="DS49" s="1012"/>
      <c r="DT49" s="1012"/>
      <c r="DU49" s="1013"/>
      <c r="DV49" s="1014"/>
      <c r="DW49" s="1015"/>
      <c r="DX49" s="1015"/>
      <c r="DY49" s="1015"/>
      <c r="DZ49" s="1016"/>
      <c r="EA49" s="95"/>
    </row>
    <row r="50" spans="1:131" ht="26.25" customHeight="1" x14ac:dyDescent="0.15">
      <c r="A50" s="103">
        <v>23</v>
      </c>
      <c r="B50" s="1052"/>
      <c r="C50" s="1053"/>
      <c r="D50" s="1053"/>
      <c r="E50" s="1053"/>
      <c r="F50" s="1053"/>
      <c r="G50" s="1053"/>
      <c r="H50" s="1053"/>
      <c r="I50" s="1053"/>
      <c r="J50" s="1053"/>
      <c r="K50" s="1053"/>
      <c r="L50" s="1053"/>
      <c r="M50" s="1053"/>
      <c r="N50" s="1053"/>
      <c r="O50" s="1053"/>
      <c r="P50" s="1054"/>
      <c r="Q50" s="1055"/>
      <c r="R50" s="1047"/>
      <c r="S50" s="1047"/>
      <c r="T50" s="1047"/>
      <c r="U50" s="1047"/>
      <c r="V50" s="1047"/>
      <c r="W50" s="1047"/>
      <c r="X50" s="1047"/>
      <c r="Y50" s="1047"/>
      <c r="Z50" s="1047"/>
      <c r="AA50" s="1047"/>
      <c r="AB50" s="1047"/>
      <c r="AC50" s="1047"/>
      <c r="AD50" s="1047"/>
      <c r="AE50" s="1056"/>
      <c r="AF50" s="1057"/>
      <c r="AG50" s="1058"/>
      <c r="AH50" s="1058"/>
      <c r="AI50" s="1058"/>
      <c r="AJ50" s="1059"/>
      <c r="AK50" s="1046"/>
      <c r="AL50" s="1047"/>
      <c r="AM50" s="1047"/>
      <c r="AN50" s="1047"/>
      <c r="AO50" s="1047"/>
      <c r="AP50" s="1047"/>
      <c r="AQ50" s="1047"/>
      <c r="AR50" s="1047"/>
      <c r="AS50" s="1047"/>
      <c r="AT50" s="1047"/>
      <c r="AU50" s="1047"/>
      <c r="AV50" s="1047"/>
      <c r="AW50" s="1047"/>
      <c r="AX50" s="1047"/>
      <c r="AY50" s="1047"/>
      <c r="AZ50" s="1048"/>
      <c r="BA50" s="1048"/>
      <c r="BB50" s="1048"/>
      <c r="BC50" s="1048"/>
      <c r="BD50" s="1048"/>
      <c r="BE50" s="994"/>
      <c r="BF50" s="994"/>
      <c r="BG50" s="994"/>
      <c r="BH50" s="994"/>
      <c r="BI50" s="995"/>
      <c r="BJ50" s="97"/>
      <c r="BK50" s="97"/>
      <c r="BL50" s="97"/>
      <c r="BM50" s="97"/>
      <c r="BN50" s="97"/>
      <c r="BO50" s="106"/>
      <c r="BP50" s="106"/>
      <c r="BQ50" s="103">
        <v>44</v>
      </c>
      <c r="BR50" s="104"/>
      <c r="BS50" s="1014"/>
      <c r="BT50" s="1015"/>
      <c r="BU50" s="1015"/>
      <c r="BV50" s="1015"/>
      <c r="BW50" s="1015"/>
      <c r="BX50" s="1015"/>
      <c r="BY50" s="1015"/>
      <c r="BZ50" s="1015"/>
      <c r="CA50" s="1015"/>
      <c r="CB50" s="1015"/>
      <c r="CC50" s="1015"/>
      <c r="CD50" s="1015"/>
      <c r="CE50" s="1015"/>
      <c r="CF50" s="1015"/>
      <c r="CG50" s="1036"/>
      <c r="CH50" s="1011"/>
      <c r="CI50" s="1012"/>
      <c r="CJ50" s="1012"/>
      <c r="CK50" s="1012"/>
      <c r="CL50" s="1013"/>
      <c r="CM50" s="1011"/>
      <c r="CN50" s="1012"/>
      <c r="CO50" s="1012"/>
      <c r="CP50" s="1012"/>
      <c r="CQ50" s="1013"/>
      <c r="CR50" s="1011"/>
      <c r="CS50" s="1012"/>
      <c r="CT50" s="1012"/>
      <c r="CU50" s="1012"/>
      <c r="CV50" s="1013"/>
      <c r="CW50" s="1011"/>
      <c r="CX50" s="1012"/>
      <c r="CY50" s="1012"/>
      <c r="CZ50" s="1012"/>
      <c r="DA50" s="1013"/>
      <c r="DB50" s="1011"/>
      <c r="DC50" s="1012"/>
      <c r="DD50" s="1012"/>
      <c r="DE50" s="1012"/>
      <c r="DF50" s="1013"/>
      <c r="DG50" s="1011"/>
      <c r="DH50" s="1012"/>
      <c r="DI50" s="1012"/>
      <c r="DJ50" s="1012"/>
      <c r="DK50" s="1013"/>
      <c r="DL50" s="1011"/>
      <c r="DM50" s="1012"/>
      <c r="DN50" s="1012"/>
      <c r="DO50" s="1012"/>
      <c r="DP50" s="1013"/>
      <c r="DQ50" s="1011"/>
      <c r="DR50" s="1012"/>
      <c r="DS50" s="1012"/>
      <c r="DT50" s="1012"/>
      <c r="DU50" s="1013"/>
      <c r="DV50" s="1014"/>
      <c r="DW50" s="1015"/>
      <c r="DX50" s="1015"/>
      <c r="DY50" s="1015"/>
      <c r="DZ50" s="1016"/>
      <c r="EA50" s="95"/>
    </row>
    <row r="51" spans="1:131" ht="26.25" customHeight="1" x14ac:dyDescent="0.15">
      <c r="A51" s="103">
        <v>24</v>
      </c>
      <c r="B51" s="1052"/>
      <c r="C51" s="1053"/>
      <c r="D51" s="1053"/>
      <c r="E51" s="1053"/>
      <c r="F51" s="1053"/>
      <c r="G51" s="1053"/>
      <c r="H51" s="1053"/>
      <c r="I51" s="1053"/>
      <c r="J51" s="1053"/>
      <c r="K51" s="1053"/>
      <c r="L51" s="1053"/>
      <c r="M51" s="1053"/>
      <c r="N51" s="1053"/>
      <c r="O51" s="1053"/>
      <c r="P51" s="1054"/>
      <c r="Q51" s="1055"/>
      <c r="R51" s="1047"/>
      <c r="S51" s="1047"/>
      <c r="T51" s="1047"/>
      <c r="U51" s="1047"/>
      <c r="V51" s="1047"/>
      <c r="W51" s="1047"/>
      <c r="X51" s="1047"/>
      <c r="Y51" s="1047"/>
      <c r="Z51" s="1047"/>
      <c r="AA51" s="1047"/>
      <c r="AB51" s="1047"/>
      <c r="AC51" s="1047"/>
      <c r="AD51" s="1047"/>
      <c r="AE51" s="1056"/>
      <c r="AF51" s="1057"/>
      <c r="AG51" s="1058"/>
      <c r="AH51" s="1058"/>
      <c r="AI51" s="1058"/>
      <c r="AJ51" s="1059"/>
      <c r="AK51" s="1046"/>
      <c r="AL51" s="1047"/>
      <c r="AM51" s="1047"/>
      <c r="AN51" s="1047"/>
      <c r="AO51" s="1047"/>
      <c r="AP51" s="1047"/>
      <c r="AQ51" s="1047"/>
      <c r="AR51" s="1047"/>
      <c r="AS51" s="1047"/>
      <c r="AT51" s="1047"/>
      <c r="AU51" s="1047"/>
      <c r="AV51" s="1047"/>
      <c r="AW51" s="1047"/>
      <c r="AX51" s="1047"/>
      <c r="AY51" s="1047"/>
      <c r="AZ51" s="1048"/>
      <c r="BA51" s="1048"/>
      <c r="BB51" s="1048"/>
      <c r="BC51" s="1048"/>
      <c r="BD51" s="1048"/>
      <c r="BE51" s="994"/>
      <c r="BF51" s="994"/>
      <c r="BG51" s="994"/>
      <c r="BH51" s="994"/>
      <c r="BI51" s="995"/>
      <c r="BJ51" s="97"/>
      <c r="BK51" s="97"/>
      <c r="BL51" s="97"/>
      <c r="BM51" s="97"/>
      <c r="BN51" s="97"/>
      <c r="BO51" s="106"/>
      <c r="BP51" s="106"/>
      <c r="BQ51" s="103">
        <v>45</v>
      </c>
      <c r="BR51" s="104"/>
      <c r="BS51" s="1014"/>
      <c r="BT51" s="1015"/>
      <c r="BU51" s="1015"/>
      <c r="BV51" s="1015"/>
      <c r="BW51" s="1015"/>
      <c r="BX51" s="1015"/>
      <c r="BY51" s="1015"/>
      <c r="BZ51" s="1015"/>
      <c r="CA51" s="1015"/>
      <c r="CB51" s="1015"/>
      <c r="CC51" s="1015"/>
      <c r="CD51" s="1015"/>
      <c r="CE51" s="1015"/>
      <c r="CF51" s="1015"/>
      <c r="CG51" s="1036"/>
      <c r="CH51" s="1011"/>
      <c r="CI51" s="1012"/>
      <c r="CJ51" s="1012"/>
      <c r="CK51" s="1012"/>
      <c r="CL51" s="1013"/>
      <c r="CM51" s="1011"/>
      <c r="CN51" s="1012"/>
      <c r="CO51" s="1012"/>
      <c r="CP51" s="1012"/>
      <c r="CQ51" s="1013"/>
      <c r="CR51" s="1011"/>
      <c r="CS51" s="1012"/>
      <c r="CT51" s="1012"/>
      <c r="CU51" s="1012"/>
      <c r="CV51" s="1013"/>
      <c r="CW51" s="1011"/>
      <c r="CX51" s="1012"/>
      <c r="CY51" s="1012"/>
      <c r="CZ51" s="1012"/>
      <c r="DA51" s="1013"/>
      <c r="DB51" s="1011"/>
      <c r="DC51" s="1012"/>
      <c r="DD51" s="1012"/>
      <c r="DE51" s="1012"/>
      <c r="DF51" s="1013"/>
      <c r="DG51" s="1011"/>
      <c r="DH51" s="1012"/>
      <c r="DI51" s="1012"/>
      <c r="DJ51" s="1012"/>
      <c r="DK51" s="1013"/>
      <c r="DL51" s="1011"/>
      <c r="DM51" s="1012"/>
      <c r="DN51" s="1012"/>
      <c r="DO51" s="1012"/>
      <c r="DP51" s="1013"/>
      <c r="DQ51" s="1011"/>
      <c r="DR51" s="1012"/>
      <c r="DS51" s="1012"/>
      <c r="DT51" s="1012"/>
      <c r="DU51" s="1013"/>
      <c r="DV51" s="1014"/>
      <c r="DW51" s="1015"/>
      <c r="DX51" s="1015"/>
      <c r="DY51" s="1015"/>
      <c r="DZ51" s="1016"/>
      <c r="EA51" s="95"/>
    </row>
    <row r="52" spans="1:131" ht="26.25" customHeight="1" x14ac:dyDescent="0.15">
      <c r="A52" s="103">
        <v>25</v>
      </c>
      <c r="B52" s="1052"/>
      <c r="C52" s="1053"/>
      <c r="D52" s="1053"/>
      <c r="E52" s="1053"/>
      <c r="F52" s="1053"/>
      <c r="G52" s="1053"/>
      <c r="H52" s="1053"/>
      <c r="I52" s="1053"/>
      <c r="J52" s="1053"/>
      <c r="K52" s="1053"/>
      <c r="L52" s="1053"/>
      <c r="M52" s="1053"/>
      <c r="N52" s="1053"/>
      <c r="O52" s="1053"/>
      <c r="P52" s="1054"/>
      <c r="Q52" s="1055"/>
      <c r="R52" s="1047"/>
      <c r="S52" s="1047"/>
      <c r="T52" s="1047"/>
      <c r="U52" s="1047"/>
      <c r="V52" s="1047"/>
      <c r="W52" s="1047"/>
      <c r="X52" s="1047"/>
      <c r="Y52" s="1047"/>
      <c r="Z52" s="1047"/>
      <c r="AA52" s="1047"/>
      <c r="AB52" s="1047"/>
      <c r="AC52" s="1047"/>
      <c r="AD52" s="1047"/>
      <c r="AE52" s="1056"/>
      <c r="AF52" s="1057"/>
      <c r="AG52" s="1058"/>
      <c r="AH52" s="1058"/>
      <c r="AI52" s="1058"/>
      <c r="AJ52" s="1059"/>
      <c r="AK52" s="1046"/>
      <c r="AL52" s="1047"/>
      <c r="AM52" s="1047"/>
      <c r="AN52" s="1047"/>
      <c r="AO52" s="1047"/>
      <c r="AP52" s="1047"/>
      <c r="AQ52" s="1047"/>
      <c r="AR52" s="1047"/>
      <c r="AS52" s="1047"/>
      <c r="AT52" s="1047"/>
      <c r="AU52" s="1047"/>
      <c r="AV52" s="1047"/>
      <c r="AW52" s="1047"/>
      <c r="AX52" s="1047"/>
      <c r="AY52" s="1047"/>
      <c r="AZ52" s="1048"/>
      <c r="BA52" s="1048"/>
      <c r="BB52" s="1048"/>
      <c r="BC52" s="1048"/>
      <c r="BD52" s="1048"/>
      <c r="BE52" s="994"/>
      <c r="BF52" s="994"/>
      <c r="BG52" s="994"/>
      <c r="BH52" s="994"/>
      <c r="BI52" s="995"/>
      <c r="BJ52" s="97"/>
      <c r="BK52" s="97"/>
      <c r="BL52" s="97"/>
      <c r="BM52" s="97"/>
      <c r="BN52" s="97"/>
      <c r="BO52" s="106"/>
      <c r="BP52" s="106"/>
      <c r="BQ52" s="103">
        <v>46</v>
      </c>
      <c r="BR52" s="104"/>
      <c r="BS52" s="1014"/>
      <c r="BT52" s="1015"/>
      <c r="BU52" s="1015"/>
      <c r="BV52" s="1015"/>
      <c r="BW52" s="1015"/>
      <c r="BX52" s="1015"/>
      <c r="BY52" s="1015"/>
      <c r="BZ52" s="1015"/>
      <c r="CA52" s="1015"/>
      <c r="CB52" s="1015"/>
      <c r="CC52" s="1015"/>
      <c r="CD52" s="1015"/>
      <c r="CE52" s="1015"/>
      <c r="CF52" s="1015"/>
      <c r="CG52" s="1036"/>
      <c r="CH52" s="1011"/>
      <c r="CI52" s="1012"/>
      <c r="CJ52" s="1012"/>
      <c r="CK52" s="1012"/>
      <c r="CL52" s="1013"/>
      <c r="CM52" s="1011"/>
      <c r="CN52" s="1012"/>
      <c r="CO52" s="1012"/>
      <c r="CP52" s="1012"/>
      <c r="CQ52" s="1013"/>
      <c r="CR52" s="1011"/>
      <c r="CS52" s="1012"/>
      <c r="CT52" s="1012"/>
      <c r="CU52" s="1012"/>
      <c r="CV52" s="1013"/>
      <c r="CW52" s="1011"/>
      <c r="CX52" s="1012"/>
      <c r="CY52" s="1012"/>
      <c r="CZ52" s="1012"/>
      <c r="DA52" s="1013"/>
      <c r="DB52" s="1011"/>
      <c r="DC52" s="1012"/>
      <c r="DD52" s="1012"/>
      <c r="DE52" s="1012"/>
      <c r="DF52" s="1013"/>
      <c r="DG52" s="1011"/>
      <c r="DH52" s="1012"/>
      <c r="DI52" s="1012"/>
      <c r="DJ52" s="1012"/>
      <c r="DK52" s="1013"/>
      <c r="DL52" s="1011"/>
      <c r="DM52" s="1012"/>
      <c r="DN52" s="1012"/>
      <c r="DO52" s="1012"/>
      <c r="DP52" s="1013"/>
      <c r="DQ52" s="1011"/>
      <c r="DR52" s="1012"/>
      <c r="DS52" s="1012"/>
      <c r="DT52" s="1012"/>
      <c r="DU52" s="1013"/>
      <c r="DV52" s="1014"/>
      <c r="DW52" s="1015"/>
      <c r="DX52" s="1015"/>
      <c r="DY52" s="1015"/>
      <c r="DZ52" s="1016"/>
      <c r="EA52" s="95"/>
    </row>
    <row r="53" spans="1:131" ht="26.25" customHeight="1" x14ac:dyDescent="0.15">
      <c r="A53" s="103">
        <v>26</v>
      </c>
      <c r="B53" s="1052"/>
      <c r="C53" s="1053"/>
      <c r="D53" s="1053"/>
      <c r="E53" s="1053"/>
      <c r="F53" s="1053"/>
      <c r="G53" s="1053"/>
      <c r="H53" s="1053"/>
      <c r="I53" s="1053"/>
      <c r="J53" s="1053"/>
      <c r="K53" s="1053"/>
      <c r="L53" s="1053"/>
      <c r="M53" s="1053"/>
      <c r="N53" s="1053"/>
      <c r="O53" s="1053"/>
      <c r="P53" s="1054"/>
      <c r="Q53" s="1055"/>
      <c r="R53" s="1047"/>
      <c r="S53" s="1047"/>
      <c r="T53" s="1047"/>
      <c r="U53" s="1047"/>
      <c r="V53" s="1047"/>
      <c r="W53" s="1047"/>
      <c r="X53" s="1047"/>
      <c r="Y53" s="1047"/>
      <c r="Z53" s="1047"/>
      <c r="AA53" s="1047"/>
      <c r="AB53" s="1047"/>
      <c r="AC53" s="1047"/>
      <c r="AD53" s="1047"/>
      <c r="AE53" s="1056"/>
      <c r="AF53" s="1057"/>
      <c r="AG53" s="1058"/>
      <c r="AH53" s="1058"/>
      <c r="AI53" s="1058"/>
      <c r="AJ53" s="1059"/>
      <c r="AK53" s="1046"/>
      <c r="AL53" s="1047"/>
      <c r="AM53" s="1047"/>
      <c r="AN53" s="1047"/>
      <c r="AO53" s="1047"/>
      <c r="AP53" s="1047"/>
      <c r="AQ53" s="1047"/>
      <c r="AR53" s="1047"/>
      <c r="AS53" s="1047"/>
      <c r="AT53" s="1047"/>
      <c r="AU53" s="1047"/>
      <c r="AV53" s="1047"/>
      <c r="AW53" s="1047"/>
      <c r="AX53" s="1047"/>
      <c r="AY53" s="1047"/>
      <c r="AZ53" s="1048"/>
      <c r="BA53" s="1048"/>
      <c r="BB53" s="1048"/>
      <c r="BC53" s="1048"/>
      <c r="BD53" s="1048"/>
      <c r="BE53" s="994"/>
      <c r="BF53" s="994"/>
      <c r="BG53" s="994"/>
      <c r="BH53" s="994"/>
      <c r="BI53" s="995"/>
      <c r="BJ53" s="97"/>
      <c r="BK53" s="97"/>
      <c r="BL53" s="97"/>
      <c r="BM53" s="97"/>
      <c r="BN53" s="97"/>
      <c r="BO53" s="106"/>
      <c r="BP53" s="106"/>
      <c r="BQ53" s="103">
        <v>47</v>
      </c>
      <c r="BR53" s="104"/>
      <c r="BS53" s="1014"/>
      <c r="BT53" s="1015"/>
      <c r="BU53" s="1015"/>
      <c r="BV53" s="1015"/>
      <c r="BW53" s="1015"/>
      <c r="BX53" s="1015"/>
      <c r="BY53" s="1015"/>
      <c r="BZ53" s="1015"/>
      <c r="CA53" s="1015"/>
      <c r="CB53" s="1015"/>
      <c r="CC53" s="1015"/>
      <c r="CD53" s="1015"/>
      <c r="CE53" s="1015"/>
      <c r="CF53" s="1015"/>
      <c r="CG53" s="1036"/>
      <c r="CH53" s="1011"/>
      <c r="CI53" s="1012"/>
      <c r="CJ53" s="1012"/>
      <c r="CK53" s="1012"/>
      <c r="CL53" s="1013"/>
      <c r="CM53" s="1011"/>
      <c r="CN53" s="1012"/>
      <c r="CO53" s="1012"/>
      <c r="CP53" s="1012"/>
      <c r="CQ53" s="1013"/>
      <c r="CR53" s="1011"/>
      <c r="CS53" s="1012"/>
      <c r="CT53" s="1012"/>
      <c r="CU53" s="1012"/>
      <c r="CV53" s="1013"/>
      <c r="CW53" s="1011"/>
      <c r="CX53" s="1012"/>
      <c r="CY53" s="1012"/>
      <c r="CZ53" s="1012"/>
      <c r="DA53" s="1013"/>
      <c r="DB53" s="1011"/>
      <c r="DC53" s="1012"/>
      <c r="DD53" s="1012"/>
      <c r="DE53" s="1012"/>
      <c r="DF53" s="1013"/>
      <c r="DG53" s="1011"/>
      <c r="DH53" s="1012"/>
      <c r="DI53" s="1012"/>
      <c r="DJ53" s="1012"/>
      <c r="DK53" s="1013"/>
      <c r="DL53" s="1011"/>
      <c r="DM53" s="1012"/>
      <c r="DN53" s="1012"/>
      <c r="DO53" s="1012"/>
      <c r="DP53" s="1013"/>
      <c r="DQ53" s="1011"/>
      <c r="DR53" s="1012"/>
      <c r="DS53" s="1012"/>
      <c r="DT53" s="1012"/>
      <c r="DU53" s="1013"/>
      <c r="DV53" s="1014"/>
      <c r="DW53" s="1015"/>
      <c r="DX53" s="1015"/>
      <c r="DY53" s="1015"/>
      <c r="DZ53" s="1016"/>
      <c r="EA53" s="95"/>
    </row>
    <row r="54" spans="1:131" ht="26.25" customHeight="1" x14ac:dyDescent="0.15">
      <c r="A54" s="103">
        <v>27</v>
      </c>
      <c r="B54" s="1052"/>
      <c r="C54" s="1053"/>
      <c r="D54" s="1053"/>
      <c r="E54" s="1053"/>
      <c r="F54" s="1053"/>
      <c r="G54" s="1053"/>
      <c r="H54" s="1053"/>
      <c r="I54" s="1053"/>
      <c r="J54" s="1053"/>
      <c r="K54" s="1053"/>
      <c r="L54" s="1053"/>
      <c r="M54" s="1053"/>
      <c r="N54" s="1053"/>
      <c r="O54" s="1053"/>
      <c r="P54" s="1054"/>
      <c r="Q54" s="1055"/>
      <c r="R54" s="1047"/>
      <c r="S54" s="1047"/>
      <c r="T54" s="1047"/>
      <c r="U54" s="1047"/>
      <c r="V54" s="1047"/>
      <c r="W54" s="1047"/>
      <c r="X54" s="1047"/>
      <c r="Y54" s="1047"/>
      <c r="Z54" s="1047"/>
      <c r="AA54" s="1047"/>
      <c r="AB54" s="1047"/>
      <c r="AC54" s="1047"/>
      <c r="AD54" s="1047"/>
      <c r="AE54" s="1056"/>
      <c r="AF54" s="1057"/>
      <c r="AG54" s="1058"/>
      <c r="AH54" s="1058"/>
      <c r="AI54" s="1058"/>
      <c r="AJ54" s="1059"/>
      <c r="AK54" s="1046"/>
      <c r="AL54" s="1047"/>
      <c r="AM54" s="1047"/>
      <c r="AN54" s="1047"/>
      <c r="AO54" s="1047"/>
      <c r="AP54" s="1047"/>
      <c r="AQ54" s="1047"/>
      <c r="AR54" s="1047"/>
      <c r="AS54" s="1047"/>
      <c r="AT54" s="1047"/>
      <c r="AU54" s="1047"/>
      <c r="AV54" s="1047"/>
      <c r="AW54" s="1047"/>
      <c r="AX54" s="1047"/>
      <c r="AY54" s="1047"/>
      <c r="AZ54" s="1048"/>
      <c r="BA54" s="1048"/>
      <c r="BB54" s="1048"/>
      <c r="BC54" s="1048"/>
      <c r="BD54" s="1048"/>
      <c r="BE54" s="994"/>
      <c r="BF54" s="994"/>
      <c r="BG54" s="994"/>
      <c r="BH54" s="994"/>
      <c r="BI54" s="995"/>
      <c r="BJ54" s="97"/>
      <c r="BK54" s="97"/>
      <c r="BL54" s="97"/>
      <c r="BM54" s="97"/>
      <c r="BN54" s="97"/>
      <c r="BO54" s="106"/>
      <c r="BP54" s="106"/>
      <c r="BQ54" s="103">
        <v>48</v>
      </c>
      <c r="BR54" s="104"/>
      <c r="BS54" s="1014"/>
      <c r="BT54" s="1015"/>
      <c r="BU54" s="1015"/>
      <c r="BV54" s="1015"/>
      <c r="BW54" s="1015"/>
      <c r="BX54" s="1015"/>
      <c r="BY54" s="1015"/>
      <c r="BZ54" s="1015"/>
      <c r="CA54" s="1015"/>
      <c r="CB54" s="1015"/>
      <c r="CC54" s="1015"/>
      <c r="CD54" s="1015"/>
      <c r="CE54" s="1015"/>
      <c r="CF54" s="1015"/>
      <c r="CG54" s="1036"/>
      <c r="CH54" s="1011"/>
      <c r="CI54" s="1012"/>
      <c r="CJ54" s="1012"/>
      <c r="CK54" s="1012"/>
      <c r="CL54" s="1013"/>
      <c r="CM54" s="1011"/>
      <c r="CN54" s="1012"/>
      <c r="CO54" s="1012"/>
      <c r="CP54" s="1012"/>
      <c r="CQ54" s="1013"/>
      <c r="CR54" s="1011"/>
      <c r="CS54" s="1012"/>
      <c r="CT54" s="1012"/>
      <c r="CU54" s="1012"/>
      <c r="CV54" s="1013"/>
      <c r="CW54" s="1011"/>
      <c r="CX54" s="1012"/>
      <c r="CY54" s="1012"/>
      <c r="CZ54" s="1012"/>
      <c r="DA54" s="1013"/>
      <c r="DB54" s="1011"/>
      <c r="DC54" s="1012"/>
      <c r="DD54" s="1012"/>
      <c r="DE54" s="1012"/>
      <c r="DF54" s="1013"/>
      <c r="DG54" s="1011"/>
      <c r="DH54" s="1012"/>
      <c r="DI54" s="1012"/>
      <c r="DJ54" s="1012"/>
      <c r="DK54" s="1013"/>
      <c r="DL54" s="1011"/>
      <c r="DM54" s="1012"/>
      <c r="DN54" s="1012"/>
      <c r="DO54" s="1012"/>
      <c r="DP54" s="1013"/>
      <c r="DQ54" s="1011"/>
      <c r="DR54" s="1012"/>
      <c r="DS54" s="1012"/>
      <c r="DT54" s="1012"/>
      <c r="DU54" s="1013"/>
      <c r="DV54" s="1014"/>
      <c r="DW54" s="1015"/>
      <c r="DX54" s="1015"/>
      <c r="DY54" s="1015"/>
      <c r="DZ54" s="1016"/>
      <c r="EA54" s="95"/>
    </row>
    <row r="55" spans="1:131" ht="26.25" customHeight="1" x14ac:dyDescent="0.15">
      <c r="A55" s="103">
        <v>28</v>
      </c>
      <c r="B55" s="1052"/>
      <c r="C55" s="1053"/>
      <c r="D55" s="1053"/>
      <c r="E55" s="1053"/>
      <c r="F55" s="1053"/>
      <c r="G55" s="1053"/>
      <c r="H55" s="1053"/>
      <c r="I55" s="1053"/>
      <c r="J55" s="1053"/>
      <c r="K55" s="1053"/>
      <c r="L55" s="1053"/>
      <c r="M55" s="1053"/>
      <c r="N55" s="1053"/>
      <c r="O55" s="1053"/>
      <c r="P55" s="1054"/>
      <c r="Q55" s="1055"/>
      <c r="R55" s="1047"/>
      <c r="S55" s="1047"/>
      <c r="T55" s="1047"/>
      <c r="U55" s="1047"/>
      <c r="V55" s="1047"/>
      <c r="W55" s="1047"/>
      <c r="X55" s="1047"/>
      <c r="Y55" s="1047"/>
      <c r="Z55" s="1047"/>
      <c r="AA55" s="1047"/>
      <c r="AB55" s="1047"/>
      <c r="AC55" s="1047"/>
      <c r="AD55" s="1047"/>
      <c r="AE55" s="1056"/>
      <c r="AF55" s="1057"/>
      <c r="AG55" s="1058"/>
      <c r="AH55" s="1058"/>
      <c r="AI55" s="1058"/>
      <c r="AJ55" s="1059"/>
      <c r="AK55" s="1046"/>
      <c r="AL55" s="1047"/>
      <c r="AM55" s="1047"/>
      <c r="AN55" s="1047"/>
      <c r="AO55" s="1047"/>
      <c r="AP55" s="1047"/>
      <c r="AQ55" s="1047"/>
      <c r="AR55" s="1047"/>
      <c r="AS55" s="1047"/>
      <c r="AT55" s="1047"/>
      <c r="AU55" s="1047"/>
      <c r="AV55" s="1047"/>
      <c r="AW55" s="1047"/>
      <c r="AX55" s="1047"/>
      <c r="AY55" s="1047"/>
      <c r="AZ55" s="1048"/>
      <c r="BA55" s="1048"/>
      <c r="BB55" s="1048"/>
      <c r="BC55" s="1048"/>
      <c r="BD55" s="1048"/>
      <c r="BE55" s="994"/>
      <c r="BF55" s="994"/>
      <c r="BG55" s="994"/>
      <c r="BH55" s="994"/>
      <c r="BI55" s="995"/>
      <c r="BJ55" s="97"/>
      <c r="BK55" s="97"/>
      <c r="BL55" s="97"/>
      <c r="BM55" s="97"/>
      <c r="BN55" s="97"/>
      <c r="BO55" s="106"/>
      <c r="BP55" s="106"/>
      <c r="BQ55" s="103">
        <v>49</v>
      </c>
      <c r="BR55" s="104"/>
      <c r="BS55" s="1014"/>
      <c r="BT55" s="1015"/>
      <c r="BU55" s="1015"/>
      <c r="BV55" s="1015"/>
      <c r="BW55" s="1015"/>
      <c r="BX55" s="1015"/>
      <c r="BY55" s="1015"/>
      <c r="BZ55" s="1015"/>
      <c r="CA55" s="1015"/>
      <c r="CB55" s="1015"/>
      <c r="CC55" s="1015"/>
      <c r="CD55" s="1015"/>
      <c r="CE55" s="1015"/>
      <c r="CF55" s="1015"/>
      <c r="CG55" s="1036"/>
      <c r="CH55" s="1011"/>
      <c r="CI55" s="1012"/>
      <c r="CJ55" s="1012"/>
      <c r="CK55" s="1012"/>
      <c r="CL55" s="1013"/>
      <c r="CM55" s="1011"/>
      <c r="CN55" s="1012"/>
      <c r="CO55" s="1012"/>
      <c r="CP55" s="1012"/>
      <c r="CQ55" s="1013"/>
      <c r="CR55" s="1011"/>
      <c r="CS55" s="1012"/>
      <c r="CT55" s="1012"/>
      <c r="CU55" s="1012"/>
      <c r="CV55" s="1013"/>
      <c r="CW55" s="1011"/>
      <c r="CX55" s="1012"/>
      <c r="CY55" s="1012"/>
      <c r="CZ55" s="1012"/>
      <c r="DA55" s="1013"/>
      <c r="DB55" s="1011"/>
      <c r="DC55" s="1012"/>
      <c r="DD55" s="1012"/>
      <c r="DE55" s="1012"/>
      <c r="DF55" s="1013"/>
      <c r="DG55" s="1011"/>
      <c r="DH55" s="1012"/>
      <c r="DI55" s="1012"/>
      <c r="DJ55" s="1012"/>
      <c r="DK55" s="1013"/>
      <c r="DL55" s="1011"/>
      <c r="DM55" s="1012"/>
      <c r="DN55" s="1012"/>
      <c r="DO55" s="1012"/>
      <c r="DP55" s="1013"/>
      <c r="DQ55" s="1011"/>
      <c r="DR55" s="1012"/>
      <c r="DS55" s="1012"/>
      <c r="DT55" s="1012"/>
      <c r="DU55" s="1013"/>
      <c r="DV55" s="1014"/>
      <c r="DW55" s="1015"/>
      <c r="DX55" s="1015"/>
      <c r="DY55" s="1015"/>
      <c r="DZ55" s="1016"/>
      <c r="EA55" s="95"/>
    </row>
    <row r="56" spans="1:131" ht="26.25" customHeight="1" x14ac:dyDescent="0.15">
      <c r="A56" s="103">
        <v>29</v>
      </c>
      <c r="B56" s="1052"/>
      <c r="C56" s="1053"/>
      <c r="D56" s="1053"/>
      <c r="E56" s="1053"/>
      <c r="F56" s="1053"/>
      <c r="G56" s="1053"/>
      <c r="H56" s="1053"/>
      <c r="I56" s="1053"/>
      <c r="J56" s="1053"/>
      <c r="K56" s="1053"/>
      <c r="L56" s="1053"/>
      <c r="M56" s="1053"/>
      <c r="N56" s="1053"/>
      <c r="O56" s="1053"/>
      <c r="P56" s="1054"/>
      <c r="Q56" s="1055"/>
      <c r="R56" s="1047"/>
      <c r="S56" s="1047"/>
      <c r="T56" s="1047"/>
      <c r="U56" s="1047"/>
      <c r="V56" s="1047"/>
      <c r="W56" s="1047"/>
      <c r="X56" s="1047"/>
      <c r="Y56" s="1047"/>
      <c r="Z56" s="1047"/>
      <c r="AA56" s="1047"/>
      <c r="AB56" s="1047"/>
      <c r="AC56" s="1047"/>
      <c r="AD56" s="1047"/>
      <c r="AE56" s="1056"/>
      <c r="AF56" s="1057"/>
      <c r="AG56" s="1058"/>
      <c r="AH56" s="1058"/>
      <c r="AI56" s="1058"/>
      <c r="AJ56" s="1059"/>
      <c r="AK56" s="1046"/>
      <c r="AL56" s="1047"/>
      <c r="AM56" s="1047"/>
      <c r="AN56" s="1047"/>
      <c r="AO56" s="1047"/>
      <c r="AP56" s="1047"/>
      <c r="AQ56" s="1047"/>
      <c r="AR56" s="1047"/>
      <c r="AS56" s="1047"/>
      <c r="AT56" s="1047"/>
      <c r="AU56" s="1047"/>
      <c r="AV56" s="1047"/>
      <c r="AW56" s="1047"/>
      <c r="AX56" s="1047"/>
      <c r="AY56" s="1047"/>
      <c r="AZ56" s="1048"/>
      <c r="BA56" s="1048"/>
      <c r="BB56" s="1048"/>
      <c r="BC56" s="1048"/>
      <c r="BD56" s="1048"/>
      <c r="BE56" s="994"/>
      <c r="BF56" s="994"/>
      <c r="BG56" s="994"/>
      <c r="BH56" s="994"/>
      <c r="BI56" s="995"/>
      <c r="BJ56" s="97"/>
      <c r="BK56" s="97"/>
      <c r="BL56" s="97"/>
      <c r="BM56" s="97"/>
      <c r="BN56" s="97"/>
      <c r="BO56" s="106"/>
      <c r="BP56" s="106"/>
      <c r="BQ56" s="103">
        <v>50</v>
      </c>
      <c r="BR56" s="104"/>
      <c r="BS56" s="1014"/>
      <c r="BT56" s="1015"/>
      <c r="BU56" s="1015"/>
      <c r="BV56" s="1015"/>
      <c r="BW56" s="1015"/>
      <c r="BX56" s="1015"/>
      <c r="BY56" s="1015"/>
      <c r="BZ56" s="1015"/>
      <c r="CA56" s="1015"/>
      <c r="CB56" s="1015"/>
      <c r="CC56" s="1015"/>
      <c r="CD56" s="1015"/>
      <c r="CE56" s="1015"/>
      <c r="CF56" s="1015"/>
      <c r="CG56" s="1036"/>
      <c r="CH56" s="1011"/>
      <c r="CI56" s="1012"/>
      <c r="CJ56" s="1012"/>
      <c r="CK56" s="1012"/>
      <c r="CL56" s="1013"/>
      <c r="CM56" s="1011"/>
      <c r="CN56" s="1012"/>
      <c r="CO56" s="1012"/>
      <c r="CP56" s="1012"/>
      <c r="CQ56" s="1013"/>
      <c r="CR56" s="1011"/>
      <c r="CS56" s="1012"/>
      <c r="CT56" s="1012"/>
      <c r="CU56" s="1012"/>
      <c r="CV56" s="1013"/>
      <c r="CW56" s="1011"/>
      <c r="CX56" s="1012"/>
      <c r="CY56" s="1012"/>
      <c r="CZ56" s="1012"/>
      <c r="DA56" s="1013"/>
      <c r="DB56" s="1011"/>
      <c r="DC56" s="1012"/>
      <c r="DD56" s="1012"/>
      <c r="DE56" s="1012"/>
      <c r="DF56" s="1013"/>
      <c r="DG56" s="1011"/>
      <c r="DH56" s="1012"/>
      <c r="DI56" s="1012"/>
      <c r="DJ56" s="1012"/>
      <c r="DK56" s="1013"/>
      <c r="DL56" s="1011"/>
      <c r="DM56" s="1012"/>
      <c r="DN56" s="1012"/>
      <c r="DO56" s="1012"/>
      <c r="DP56" s="1013"/>
      <c r="DQ56" s="1011"/>
      <c r="DR56" s="1012"/>
      <c r="DS56" s="1012"/>
      <c r="DT56" s="1012"/>
      <c r="DU56" s="1013"/>
      <c r="DV56" s="1014"/>
      <c r="DW56" s="1015"/>
      <c r="DX56" s="1015"/>
      <c r="DY56" s="1015"/>
      <c r="DZ56" s="1016"/>
      <c r="EA56" s="95"/>
    </row>
    <row r="57" spans="1:131" ht="26.25" customHeight="1" x14ac:dyDescent="0.15">
      <c r="A57" s="103">
        <v>30</v>
      </c>
      <c r="B57" s="1052"/>
      <c r="C57" s="1053"/>
      <c r="D57" s="1053"/>
      <c r="E57" s="1053"/>
      <c r="F57" s="1053"/>
      <c r="G57" s="1053"/>
      <c r="H57" s="1053"/>
      <c r="I57" s="1053"/>
      <c r="J57" s="1053"/>
      <c r="K57" s="1053"/>
      <c r="L57" s="1053"/>
      <c r="M57" s="1053"/>
      <c r="N57" s="1053"/>
      <c r="O57" s="1053"/>
      <c r="P57" s="1054"/>
      <c r="Q57" s="1055"/>
      <c r="R57" s="1047"/>
      <c r="S57" s="1047"/>
      <c r="T57" s="1047"/>
      <c r="U57" s="1047"/>
      <c r="V57" s="1047"/>
      <c r="W57" s="1047"/>
      <c r="X57" s="1047"/>
      <c r="Y57" s="1047"/>
      <c r="Z57" s="1047"/>
      <c r="AA57" s="1047"/>
      <c r="AB57" s="1047"/>
      <c r="AC57" s="1047"/>
      <c r="AD57" s="1047"/>
      <c r="AE57" s="1056"/>
      <c r="AF57" s="1057"/>
      <c r="AG57" s="1058"/>
      <c r="AH57" s="1058"/>
      <c r="AI57" s="1058"/>
      <c r="AJ57" s="1059"/>
      <c r="AK57" s="1046"/>
      <c r="AL57" s="1047"/>
      <c r="AM57" s="1047"/>
      <c r="AN57" s="1047"/>
      <c r="AO57" s="1047"/>
      <c r="AP57" s="1047"/>
      <c r="AQ57" s="1047"/>
      <c r="AR57" s="1047"/>
      <c r="AS57" s="1047"/>
      <c r="AT57" s="1047"/>
      <c r="AU57" s="1047"/>
      <c r="AV57" s="1047"/>
      <c r="AW57" s="1047"/>
      <c r="AX57" s="1047"/>
      <c r="AY57" s="1047"/>
      <c r="AZ57" s="1048"/>
      <c r="BA57" s="1048"/>
      <c r="BB57" s="1048"/>
      <c r="BC57" s="1048"/>
      <c r="BD57" s="1048"/>
      <c r="BE57" s="994"/>
      <c r="BF57" s="994"/>
      <c r="BG57" s="994"/>
      <c r="BH57" s="994"/>
      <c r="BI57" s="995"/>
      <c r="BJ57" s="97"/>
      <c r="BK57" s="97"/>
      <c r="BL57" s="97"/>
      <c r="BM57" s="97"/>
      <c r="BN57" s="97"/>
      <c r="BO57" s="106"/>
      <c r="BP57" s="106"/>
      <c r="BQ57" s="103">
        <v>51</v>
      </c>
      <c r="BR57" s="104"/>
      <c r="BS57" s="1014"/>
      <c r="BT57" s="1015"/>
      <c r="BU57" s="1015"/>
      <c r="BV57" s="1015"/>
      <c r="BW57" s="1015"/>
      <c r="BX57" s="1015"/>
      <c r="BY57" s="1015"/>
      <c r="BZ57" s="1015"/>
      <c r="CA57" s="1015"/>
      <c r="CB57" s="1015"/>
      <c r="CC57" s="1015"/>
      <c r="CD57" s="1015"/>
      <c r="CE57" s="1015"/>
      <c r="CF57" s="1015"/>
      <c r="CG57" s="1036"/>
      <c r="CH57" s="1011"/>
      <c r="CI57" s="1012"/>
      <c r="CJ57" s="1012"/>
      <c r="CK57" s="1012"/>
      <c r="CL57" s="1013"/>
      <c r="CM57" s="1011"/>
      <c r="CN57" s="1012"/>
      <c r="CO57" s="1012"/>
      <c r="CP57" s="1012"/>
      <c r="CQ57" s="1013"/>
      <c r="CR57" s="1011"/>
      <c r="CS57" s="1012"/>
      <c r="CT57" s="1012"/>
      <c r="CU57" s="1012"/>
      <c r="CV57" s="1013"/>
      <c r="CW57" s="1011"/>
      <c r="CX57" s="1012"/>
      <c r="CY57" s="1012"/>
      <c r="CZ57" s="1012"/>
      <c r="DA57" s="1013"/>
      <c r="DB57" s="1011"/>
      <c r="DC57" s="1012"/>
      <c r="DD57" s="1012"/>
      <c r="DE57" s="1012"/>
      <c r="DF57" s="1013"/>
      <c r="DG57" s="1011"/>
      <c r="DH57" s="1012"/>
      <c r="DI57" s="1012"/>
      <c r="DJ57" s="1012"/>
      <c r="DK57" s="1013"/>
      <c r="DL57" s="1011"/>
      <c r="DM57" s="1012"/>
      <c r="DN57" s="1012"/>
      <c r="DO57" s="1012"/>
      <c r="DP57" s="1013"/>
      <c r="DQ57" s="1011"/>
      <c r="DR57" s="1012"/>
      <c r="DS57" s="1012"/>
      <c r="DT57" s="1012"/>
      <c r="DU57" s="1013"/>
      <c r="DV57" s="1014"/>
      <c r="DW57" s="1015"/>
      <c r="DX57" s="1015"/>
      <c r="DY57" s="1015"/>
      <c r="DZ57" s="1016"/>
      <c r="EA57" s="95"/>
    </row>
    <row r="58" spans="1:131" ht="26.25" customHeight="1" x14ac:dyDescent="0.15">
      <c r="A58" s="103">
        <v>31</v>
      </c>
      <c r="B58" s="1052"/>
      <c r="C58" s="1053"/>
      <c r="D58" s="1053"/>
      <c r="E58" s="1053"/>
      <c r="F58" s="1053"/>
      <c r="G58" s="1053"/>
      <c r="H58" s="1053"/>
      <c r="I58" s="1053"/>
      <c r="J58" s="1053"/>
      <c r="K58" s="1053"/>
      <c r="L58" s="1053"/>
      <c r="M58" s="1053"/>
      <c r="N58" s="1053"/>
      <c r="O58" s="1053"/>
      <c r="P58" s="1054"/>
      <c r="Q58" s="1055"/>
      <c r="R58" s="1047"/>
      <c r="S58" s="1047"/>
      <c r="T58" s="1047"/>
      <c r="U58" s="1047"/>
      <c r="V58" s="1047"/>
      <c r="W58" s="1047"/>
      <c r="X58" s="1047"/>
      <c r="Y58" s="1047"/>
      <c r="Z58" s="1047"/>
      <c r="AA58" s="1047"/>
      <c r="AB58" s="1047"/>
      <c r="AC58" s="1047"/>
      <c r="AD58" s="1047"/>
      <c r="AE58" s="1056"/>
      <c r="AF58" s="1057"/>
      <c r="AG58" s="1058"/>
      <c r="AH58" s="1058"/>
      <c r="AI58" s="1058"/>
      <c r="AJ58" s="1059"/>
      <c r="AK58" s="1046"/>
      <c r="AL58" s="1047"/>
      <c r="AM58" s="1047"/>
      <c r="AN58" s="1047"/>
      <c r="AO58" s="1047"/>
      <c r="AP58" s="1047"/>
      <c r="AQ58" s="1047"/>
      <c r="AR58" s="1047"/>
      <c r="AS58" s="1047"/>
      <c r="AT58" s="1047"/>
      <c r="AU58" s="1047"/>
      <c r="AV58" s="1047"/>
      <c r="AW58" s="1047"/>
      <c r="AX58" s="1047"/>
      <c r="AY58" s="1047"/>
      <c r="AZ58" s="1048"/>
      <c r="BA58" s="1048"/>
      <c r="BB58" s="1048"/>
      <c r="BC58" s="1048"/>
      <c r="BD58" s="1048"/>
      <c r="BE58" s="994"/>
      <c r="BF58" s="994"/>
      <c r="BG58" s="994"/>
      <c r="BH58" s="994"/>
      <c r="BI58" s="995"/>
      <c r="BJ58" s="97"/>
      <c r="BK58" s="97"/>
      <c r="BL58" s="97"/>
      <c r="BM58" s="97"/>
      <c r="BN58" s="97"/>
      <c r="BO58" s="106"/>
      <c r="BP58" s="106"/>
      <c r="BQ58" s="103">
        <v>52</v>
      </c>
      <c r="BR58" s="104"/>
      <c r="BS58" s="1014"/>
      <c r="BT58" s="1015"/>
      <c r="BU58" s="1015"/>
      <c r="BV58" s="1015"/>
      <c r="BW58" s="1015"/>
      <c r="BX58" s="1015"/>
      <c r="BY58" s="1015"/>
      <c r="BZ58" s="1015"/>
      <c r="CA58" s="1015"/>
      <c r="CB58" s="1015"/>
      <c r="CC58" s="1015"/>
      <c r="CD58" s="1015"/>
      <c r="CE58" s="1015"/>
      <c r="CF58" s="1015"/>
      <c r="CG58" s="1036"/>
      <c r="CH58" s="1011"/>
      <c r="CI58" s="1012"/>
      <c r="CJ58" s="1012"/>
      <c r="CK58" s="1012"/>
      <c r="CL58" s="1013"/>
      <c r="CM58" s="1011"/>
      <c r="CN58" s="1012"/>
      <c r="CO58" s="1012"/>
      <c r="CP58" s="1012"/>
      <c r="CQ58" s="1013"/>
      <c r="CR58" s="1011"/>
      <c r="CS58" s="1012"/>
      <c r="CT58" s="1012"/>
      <c r="CU58" s="1012"/>
      <c r="CV58" s="1013"/>
      <c r="CW58" s="1011"/>
      <c r="CX58" s="1012"/>
      <c r="CY58" s="1012"/>
      <c r="CZ58" s="1012"/>
      <c r="DA58" s="1013"/>
      <c r="DB58" s="1011"/>
      <c r="DC58" s="1012"/>
      <c r="DD58" s="1012"/>
      <c r="DE58" s="1012"/>
      <c r="DF58" s="1013"/>
      <c r="DG58" s="1011"/>
      <c r="DH58" s="1012"/>
      <c r="DI58" s="1012"/>
      <c r="DJ58" s="1012"/>
      <c r="DK58" s="1013"/>
      <c r="DL58" s="1011"/>
      <c r="DM58" s="1012"/>
      <c r="DN58" s="1012"/>
      <c r="DO58" s="1012"/>
      <c r="DP58" s="1013"/>
      <c r="DQ58" s="1011"/>
      <c r="DR58" s="1012"/>
      <c r="DS58" s="1012"/>
      <c r="DT58" s="1012"/>
      <c r="DU58" s="1013"/>
      <c r="DV58" s="1014"/>
      <c r="DW58" s="1015"/>
      <c r="DX58" s="1015"/>
      <c r="DY58" s="1015"/>
      <c r="DZ58" s="1016"/>
      <c r="EA58" s="95"/>
    </row>
    <row r="59" spans="1:131" ht="26.25" customHeight="1" x14ac:dyDescent="0.15">
      <c r="A59" s="103">
        <v>32</v>
      </c>
      <c r="B59" s="1052"/>
      <c r="C59" s="1053"/>
      <c r="D59" s="1053"/>
      <c r="E59" s="1053"/>
      <c r="F59" s="1053"/>
      <c r="G59" s="1053"/>
      <c r="H59" s="1053"/>
      <c r="I59" s="1053"/>
      <c r="J59" s="1053"/>
      <c r="K59" s="1053"/>
      <c r="L59" s="1053"/>
      <c r="M59" s="1053"/>
      <c r="N59" s="1053"/>
      <c r="O59" s="1053"/>
      <c r="P59" s="1054"/>
      <c r="Q59" s="1055"/>
      <c r="R59" s="1047"/>
      <c r="S59" s="1047"/>
      <c r="T59" s="1047"/>
      <c r="U59" s="1047"/>
      <c r="V59" s="1047"/>
      <c r="W59" s="1047"/>
      <c r="X59" s="1047"/>
      <c r="Y59" s="1047"/>
      <c r="Z59" s="1047"/>
      <c r="AA59" s="1047"/>
      <c r="AB59" s="1047"/>
      <c r="AC59" s="1047"/>
      <c r="AD59" s="1047"/>
      <c r="AE59" s="1056"/>
      <c r="AF59" s="1057"/>
      <c r="AG59" s="1058"/>
      <c r="AH59" s="1058"/>
      <c r="AI59" s="1058"/>
      <c r="AJ59" s="1059"/>
      <c r="AK59" s="1046"/>
      <c r="AL59" s="1047"/>
      <c r="AM59" s="1047"/>
      <c r="AN59" s="1047"/>
      <c r="AO59" s="1047"/>
      <c r="AP59" s="1047"/>
      <c r="AQ59" s="1047"/>
      <c r="AR59" s="1047"/>
      <c r="AS59" s="1047"/>
      <c r="AT59" s="1047"/>
      <c r="AU59" s="1047"/>
      <c r="AV59" s="1047"/>
      <c r="AW59" s="1047"/>
      <c r="AX59" s="1047"/>
      <c r="AY59" s="1047"/>
      <c r="AZ59" s="1048"/>
      <c r="BA59" s="1048"/>
      <c r="BB59" s="1048"/>
      <c r="BC59" s="1048"/>
      <c r="BD59" s="1048"/>
      <c r="BE59" s="994"/>
      <c r="BF59" s="994"/>
      <c r="BG59" s="994"/>
      <c r="BH59" s="994"/>
      <c r="BI59" s="995"/>
      <c r="BJ59" s="97"/>
      <c r="BK59" s="97"/>
      <c r="BL59" s="97"/>
      <c r="BM59" s="97"/>
      <c r="BN59" s="97"/>
      <c r="BO59" s="106"/>
      <c r="BP59" s="106"/>
      <c r="BQ59" s="103">
        <v>53</v>
      </c>
      <c r="BR59" s="104"/>
      <c r="BS59" s="1014"/>
      <c r="BT59" s="1015"/>
      <c r="BU59" s="1015"/>
      <c r="BV59" s="1015"/>
      <c r="BW59" s="1015"/>
      <c r="BX59" s="1015"/>
      <c r="BY59" s="1015"/>
      <c r="BZ59" s="1015"/>
      <c r="CA59" s="1015"/>
      <c r="CB59" s="1015"/>
      <c r="CC59" s="1015"/>
      <c r="CD59" s="1015"/>
      <c r="CE59" s="1015"/>
      <c r="CF59" s="1015"/>
      <c r="CG59" s="1036"/>
      <c r="CH59" s="1011"/>
      <c r="CI59" s="1012"/>
      <c r="CJ59" s="1012"/>
      <c r="CK59" s="1012"/>
      <c r="CL59" s="1013"/>
      <c r="CM59" s="1011"/>
      <c r="CN59" s="1012"/>
      <c r="CO59" s="1012"/>
      <c r="CP59" s="1012"/>
      <c r="CQ59" s="1013"/>
      <c r="CR59" s="1011"/>
      <c r="CS59" s="1012"/>
      <c r="CT59" s="1012"/>
      <c r="CU59" s="1012"/>
      <c r="CV59" s="1013"/>
      <c r="CW59" s="1011"/>
      <c r="CX59" s="1012"/>
      <c r="CY59" s="1012"/>
      <c r="CZ59" s="1012"/>
      <c r="DA59" s="1013"/>
      <c r="DB59" s="1011"/>
      <c r="DC59" s="1012"/>
      <c r="DD59" s="1012"/>
      <c r="DE59" s="1012"/>
      <c r="DF59" s="1013"/>
      <c r="DG59" s="1011"/>
      <c r="DH59" s="1012"/>
      <c r="DI59" s="1012"/>
      <c r="DJ59" s="1012"/>
      <c r="DK59" s="1013"/>
      <c r="DL59" s="1011"/>
      <c r="DM59" s="1012"/>
      <c r="DN59" s="1012"/>
      <c r="DO59" s="1012"/>
      <c r="DP59" s="1013"/>
      <c r="DQ59" s="1011"/>
      <c r="DR59" s="1012"/>
      <c r="DS59" s="1012"/>
      <c r="DT59" s="1012"/>
      <c r="DU59" s="1013"/>
      <c r="DV59" s="1014"/>
      <c r="DW59" s="1015"/>
      <c r="DX59" s="1015"/>
      <c r="DY59" s="1015"/>
      <c r="DZ59" s="1016"/>
      <c r="EA59" s="95"/>
    </row>
    <row r="60" spans="1:131" ht="26.25" customHeight="1" x14ac:dyDescent="0.15">
      <c r="A60" s="103">
        <v>33</v>
      </c>
      <c r="B60" s="1052"/>
      <c r="C60" s="1053"/>
      <c r="D60" s="1053"/>
      <c r="E60" s="1053"/>
      <c r="F60" s="1053"/>
      <c r="G60" s="1053"/>
      <c r="H60" s="1053"/>
      <c r="I60" s="1053"/>
      <c r="J60" s="1053"/>
      <c r="K60" s="1053"/>
      <c r="L60" s="1053"/>
      <c r="M60" s="1053"/>
      <c r="N60" s="1053"/>
      <c r="O60" s="1053"/>
      <c r="P60" s="1054"/>
      <c r="Q60" s="1055"/>
      <c r="R60" s="1047"/>
      <c r="S60" s="1047"/>
      <c r="T60" s="1047"/>
      <c r="U60" s="1047"/>
      <c r="V60" s="1047"/>
      <c r="W60" s="1047"/>
      <c r="X60" s="1047"/>
      <c r="Y60" s="1047"/>
      <c r="Z60" s="1047"/>
      <c r="AA60" s="1047"/>
      <c r="AB60" s="1047"/>
      <c r="AC60" s="1047"/>
      <c r="AD60" s="1047"/>
      <c r="AE60" s="1056"/>
      <c r="AF60" s="1057"/>
      <c r="AG60" s="1058"/>
      <c r="AH60" s="1058"/>
      <c r="AI60" s="1058"/>
      <c r="AJ60" s="1059"/>
      <c r="AK60" s="1046"/>
      <c r="AL60" s="1047"/>
      <c r="AM60" s="1047"/>
      <c r="AN60" s="1047"/>
      <c r="AO60" s="1047"/>
      <c r="AP60" s="1047"/>
      <c r="AQ60" s="1047"/>
      <c r="AR60" s="1047"/>
      <c r="AS60" s="1047"/>
      <c r="AT60" s="1047"/>
      <c r="AU60" s="1047"/>
      <c r="AV60" s="1047"/>
      <c r="AW60" s="1047"/>
      <c r="AX60" s="1047"/>
      <c r="AY60" s="1047"/>
      <c r="AZ60" s="1048"/>
      <c r="BA60" s="1048"/>
      <c r="BB60" s="1048"/>
      <c r="BC60" s="1048"/>
      <c r="BD60" s="1048"/>
      <c r="BE60" s="994"/>
      <c r="BF60" s="994"/>
      <c r="BG60" s="994"/>
      <c r="BH60" s="994"/>
      <c r="BI60" s="995"/>
      <c r="BJ60" s="97"/>
      <c r="BK60" s="97"/>
      <c r="BL60" s="97"/>
      <c r="BM60" s="97"/>
      <c r="BN60" s="97"/>
      <c r="BO60" s="106"/>
      <c r="BP60" s="106"/>
      <c r="BQ60" s="103">
        <v>54</v>
      </c>
      <c r="BR60" s="104"/>
      <c r="BS60" s="1014"/>
      <c r="BT60" s="1015"/>
      <c r="BU60" s="1015"/>
      <c r="BV60" s="1015"/>
      <c r="BW60" s="1015"/>
      <c r="BX60" s="1015"/>
      <c r="BY60" s="1015"/>
      <c r="BZ60" s="1015"/>
      <c r="CA60" s="1015"/>
      <c r="CB60" s="1015"/>
      <c r="CC60" s="1015"/>
      <c r="CD60" s="1015"/>
      <c r="CE60" s="1015"/>
      <c r="CF60" s="1015"/>
      <c r="CG60" s="1036"/>
      <c r="CH60" s="1011"/>
      <c r="CI60" s="1012"/>
      <c r="CJ60" s="1012"/>
      <c r="CK60" s="1012"/>
      <c r="CL60" s="1013"/>
      <c r="CM60" s="1011"/>
      <c r="CN60" s="1012"/>
      <c r="CO60" s="1012"/>
      <c r="CP60" s="1012"/>
      <c r="CQ60" s="1013"/>
      <c r="CR60" s="1011"/>
      <c r="CS60" s="1012"/>
      <c r="CT60" s="1012"/>
      <c r="CU60" s="1012"/>
      <c r="CV60" s="1013"/>
      <c r="CW60" s="1011"/>
      <c r="CX60" s="1012"/>
      <c r="CY60" s="1012"/>
      <c r="CZ60" s="1012"/>
      <c r="DA60" s="1013"/>
      <c r="DB60" s="1011"/>
      <c r="DC60" s="1012"/>
      <c r="DD60" s="1012"/>
      <c r="DE60" s="1012"/>
      <c r="DF60" s="1013"/>
      <c r="DG60" s="1011"/>
      <c r="DH60" s="1012"/>
      <c r="DI60" s="1012"/>
      <c r="DJ60" s="1012"/>
      <c r="DK60" s="1013"/>
      <c r="DL60" s="1011"/>
      <c r="DM60" s="1012"/>
      <c r="DN60" s="1012"/>
      <c r="DO60" s="1012"/>
      <c r="DP60" s="1013"/>
      <c r="DQ60" s="1011"/>
      <c r="DR60" s="1012"/>
      <c r="DS60" s="1012"/>
      <c r="DT60" s="1012"/>
      <c r="DU60" s="1013"/>
      <c r="DV60" s="1014"/>
      <c r="DW60" s="1015"/>
      <c r="DX60" s="1015"/>
      <c r="DY60" s="1015"/>
      <c r="DZ60" s="1016"/>
      <c r="EA60" s="95"/>
    </row>
    <row r="61" spans="1:131" ht="26.25" customHeight="1" thickBot="1" x14ac:dyDescent="0.2">
      <c r="A61" s="103">
        <v>34</v>
      </c>
      <c r="B61" s="1052"/>
      <c r="C61" s="1053"/>
      <c r="D61" s="1053"/>
      <c r="E61" s="1053"/>
      <c r="F61" s="1053"/>
      <c r="G61" s="1053"/>
      <c r="H61" s="1053"/>
      <c r="I61" s="1053"/>
      <c r="J61" s="1053"/>
      <c r="K61" s="1053"/>
      <c r="L61" s="1053"/>
      <c r="M61" s="1053"/>
      <c r="N61" s="1053"/>
      <c r="O61" s="1053"/>
      <c r="P61" s="1054"/>
      <c r="Q61" s="1055"/>
      <c r="R61" s="1047"/>
      <c r="S61" s="1047"/>
      <c r="T61" s="1047"/>
      <c r="U61" s="1047"/>
      <c r="V61" s="1047"/>
      <c r="W61" s="1047"/>
      <c r="X61" s="1047"/>
      <c r="Y61" s="1047"/>
      <c r="Z61" s="1047"/>
      <c r="AA61" s="1047"/>
      <c r="AB61" s="1047"/>
      <c r="AC61" s="1047"/>
      <c r="AD61" s="1047"/>
      <c r="AE61" s="1056"/>
      <c r="AF61" s="1057"/>
      <c r="AG61" s="1058"/>
      <c r="AH61" s="1058"/>
      <c r="AI61" s="1058"/>
      <c r="AJ61" s="1059"/>
      <c r="AK61" s="1046"/>
      <c r="AL61" s="1047"/>
      <c r="AM61" s="1047"/>
      <c r="AN61" s="1047"/>
      <c r="AO61" s="1047"/>
      <c r="AP61" s="1047"/>
      <c r="AQ61" s="1047"/>
      <c r="AR61" s="1047"/>
      <c r="AS61" s="1047"/>
      <c r="AT61" s="1047"/>
      <c r="AU61" s="1047"/>
      <c r="AV61" s="1047"/>
      <c r="AW61" s="1047"/>
      <c r="AX61" s="1047"/>
      <c r="AY61" s="1047"/>
      <c r="AZ61" s="1048"/>
      <c r="BA61" s="1048"/>
      <c r="BB61" s="1048"/>
      <c r="BC61" s="1048"/>
      <c r="BD61" s="1048"/>
      <c r="BE61" s="994"/>
      <c r="BF61" s="994"/>
      <c r="BG61" s="994"/>
      <c r="BH61" s="994"/>
      <c r="BI61" s="995"/>
      <c r="BJ61" s="97"/>
      <c r="BK61" s="97"/>
      <c r="BL61" s="97"/>
      <c r="BM61" s="97"/>
      <c r="BN61" s="97"/>
      <c r="BO61" s="106"/>
      <c r="BP61" s="106"/>
      <c r="BQ61" s="103">
        <v>55</v>
      </c>
      <c r="BR61" s="104"/>
      <c r="BS61" s="1014"/>
      <c r="BT61" s="1015"/>
      <c r="BU61" s="1015"/>
      <c r="BV61" s="1015"/>
      <c r="BW61" s="1015"/>
      <c r="BX61" s="1015"/>
      <c r="BY61" s="1015"/>
      <c r="BZ61" s="1015"/>
      <c r="CA61" s="1015"/>
      <c r="CB61" s="1015"/>
      <c r="CC61" s="1015"/>
      <c r="CD61" s="1015"/>
      <c r="CE61" s="1015"/>
      <c r="CF61" s="1015"/>
      <c r="CG61" s="1036"/>
      <c r="CH61" s="1011"/>
      <c r="CI61" s="1012"/>
      <c r="CJ61" s="1012"/>
      <c r="CK61" s="1012"/>
      <c r="CL61" s="1013"/>
      <c r="CM61" s="1011"/>
      <c r="CN61" s="1012"/>
      <c r="CO61" s="1012"/>
      <c r="CP61" s="1012"/>
      <c r="CQ61" s="1013"/>
      <c r="CR61" s="1011"/>
      <c r="CS61" s="1012"/>
      <c r="CT61" s="1012"/>
      <c r="CU61" s="1012"/>
      <c r="CV61" s="1013"/>
      <c r="CW61" s="1011"/>
      <c r="CX61" s="1012"/>
      <c r="CY61" s="1012"/>
      <c r="CZ61" s="1012"/>
      <c r="DA61" s="1013"/>
      <c r="DB61" s="1011"/>
      <c r="DC61" s="1012"/>
      <c r="DD61" s="1012"/>
      <c r="DE61" s="1012"/>
      <c r="DF61" s="1013"/>
      <c r="DG61" s="1011"/>
      <c r="DH61" s="1012"/>
      <c r="DI61" s="1012"/>
      <c r="DJ61" s="1012"/>
      <c r="DK61" s="1013"/>
      <c r="DL61" s="1011"/>
      <c r="DM61" s="1012"/>
      <c r="DN61" s="1012"/>
      <c r="DO61" s="1012"/>
      <c r="DP61" s="1013"/>
      <c r="DQ61" s="1011"/>
      <c r="DR61" s="1012"/>
      <c r="DS61" s="1012"/>
      <c r="DT61" s="1012"/>
      <c r="DU61" s="1013"/>
      <c r="DV61" s="1014"/>
      <c r="DW61" s="1015"/>
      <c r="DX61" s="1015"/>
      <c r="DY61" s="1015"/>
      <c r="DZ61" s="1016"/>
      <c r="EA61" s="95"/>
    </row>
    <row r="62" spans="1:131" ht="26.25" customHeight="1" x14ac:dyDescent="0.15">
      <c r="A62" s="103">
        <v>35</v>
      </c>
      <c r="B62" s="1052"/>
      <c r="C62" s="1053"/>
      <c r="D62" s="1053"/>
      <c r="E62" s="1053"/>
      <c r="F62" s="1053"/>
      <c r="G62" s="1053"/>
      <c r="H62" s="1053"/>
      <c r="I62" s="1053"/>
      <c r="J62" s="1053"/>
      <c r="K62" s="1053"/>
      <c r="L62" s="1053"/>
      <c r="M62" s="1053"/>
      <c r="N62" s="1053"/>
      <c r="O62" s="1053"/>
      <c r="P62" s="1054"/>
      <c r="Q62" s="1055"/>
      <c r="R62" s="1047"/>
      <c r="S62" s="1047"/>
      <c r="T62" s="1047"/>
      <c r="U62" s="1047"/>
      <c r="V62" s="1047"/>
      <c r="W62" s="1047"/>
      <c r="X62" s="1047"/>
      <c r="Y62" s="1047"/>
      <c r="Z62" s="1047"/>
      <c r="AA62" s="1047"/>
      <c r="AB62" s="1047"/>
      <c r="AC62" s="1047"/>
      <c r="AD62" s="1047"/>
      <c r="AE62" s="1056"/>
      <c r="AF62" s="1057"/>
      <c r="AG62" s="1058"/>
      <c r="AH62" s="1058"/>
      <c r="AI62" s="1058"/>
      <c r="AJ62" s="1059"/>
      <c r="AK62" s="1046"/>
      <c r="AL62" s="1047"/>
      <c r="AM62" s="1047"/>
      <c r="AN62" s="1047"/>
      <c r="AO62" s="1047"/>
      <c r="AP62" s="1047"/>
      <c r="AQ62" s="1047"/>
      <c r="AR62" s="1047"/>
      <c r="AS62" s="1047"/>
      <c r="AT62" s="1047"/>
      <c r="AU62" s="1047"/>
      <c r="AV62" s="1047"/>
      <c r="AW62" s="1047"/>
      <c r="AX62" s="1047"/>
      <c r="AY62" s="1047"/>
      <c r="AZ62" s="1048"/>
      <c r="BA62" s="1048"/>
      <c r="BB62" s="1048"/>
      <c r="BC62" s="1048"/>
      <c r="BD62" s="1048"/>
      <c r="BE62" s="994"/>
      <c r="BF62" s="994"/>
      <c r="BG62" s="994"/>
      <c r="BH62" s="994"/>
      <c r="BI62" s="995"/>
      <c r="BJ62" s="1049" t="s">
        <v>361</v>
      </c>
      <c r="BK62" s="1050"/>
      <c r="BL62" s="1050"/>
      <c r="BM62" s="1050"/>
      <c r="BN62" s="1051"/>
      <c r="BO62" s="106"/>
      <c r="BP62" s="106"/>
      <c r="BQ62" s="103">
        <v>56</v>
      </c>
      <c r="BR62" s="104"/>
      <c r="BS62" s="1014"/>
      <c r="BT62" s="1015"/>
      <c r="BU62" s="1015"/>
      <c r="BV62" s="1015"/>
      <c r="BW62" s="1015"/>
      <c r="BX62" s="1015"/>
      <c r="BY62" s="1015"/>
      <c r="BZ62" s="1015"/>
      <c r="CA62" s="1015"/>
      <c r="CB62" s="1015"/>
      <c r="CC62" s="1015"/>
      <c r="CD62" s="1015"/>
      <c r="CE62" s="1015"/>
      <c r="CF62" s="1015"/>
      <c r="CG62" s="1036"/>
      <c r="CH62" s="1011"/>
      <c r="CI62" s="1012"/>
      <c r="CJ62" s="1012"/>
      <c r="CK62" s="1012"/>
      <c r="CL62" s="1013"/>
      <c r="CM62" s="1011"/>
      <c r="CN62" s="1012"/>
      <c r="CO62" s="1012"/>
      <c r="CP62" s="1012"/>
      <c r="CQ62" s="1013"/>
      <c r="CR62" s="1011"/>
      <c r="CS62" s="1012"/>
      <c r="CT62" s="1012"/>
      <c r="CU62" s="1012"/>
      <c r="CV62" s="1013"/>
      <c r="CW62" s="1011"/>
      <c r="CX62" s="1012"/>
      <c r="CY62" s="1012"/>
      <c r="CZ62" s="1012"/>
      <c r="DA62" s="1013"/>
      <c r="DB62" s="1011"/>
      <c r="DC62" s="1012"/>
      <c r="DD62" s="1012"/>
      <c r="DE62" s="1012"/>
      <c r="DF62" s="1013"/>
      <c r="DG62" s="1011"/>
      <c r="DH62" s="1012"/>
      <c r="DI62" s="1012"/>
      <c r="DJ62" s="1012"/>
      <c r="DK62" s="1013"/>
      <c r="DL62" s="1011"/>
      <c r="DM62" s="1012"/>
      <c r="DN62" s="1012"/>
      <c r="DO62" s="1012"/>
      <c r="DP62" s="1013"/>
      <c r="DQ62" s="1011"/>
      <c r="DR62" s="1012"/>
      <c r="DS62" s="1012"/>
      <c r="DT62" s="1012"/>
      <c r="DU62" s="1013"/>
      <c r="DV62" s="1014"/>
      <c r="DW62" s="1015"/>
      <c r="DX62" s="1015"/>
      <c r="DY62" s="1015"/>
      <c r="DZ62" s="1016"/>
      <c r="EA62" s="95"/>
    </row>
    <row r="63" spans="1:131" ht="26.25" customHeight="1" thickBot="1" x14ac:dyDescent="0.2">
      <c r="A63" s="105" t="s">
        <v>340</v>
      </c>
      <c r="B63" s="959" t="s">
        <v>362</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2"/>
      <c r="AF63" s="1043">
        <v>19978</v>
      </c>
      <c r="AG63" s="981"/>
      <c r="AH63" s="981"/>
      <c r="AI63" s="981"/>
      <c r="AJ63" s="1044"/>
      <c r="AK63" s="1045"/>
      <c r="AL63" s="985"/>
      <c r="AM63" s="985"/>
      <c r="AN63" s="985"/>
      <c r="AO63" s="985"/>
      <c r="AP63" s="981">
        <v>10452</v>
      </c>
      <c r="AQ63" s="981"/>
      <c r="AR63" s="981"/>
      <c r="AS63" s="981"/>
      <c r="AT63" s="981"/>
      <c r="AU63" s="981">
        <v>9293</v>
      </c>
      <c r="AV63" s="981"/>
      <c r="AW63" s="981"/>
      <c r="AX63" s="981"/>
      <c r="AY63" s="981"/>
      <c r="AZ63" s="1039"/>
      <c r="BA63" s="1039"/>
      <c r="BB63" s="1039"/>
      <c r="BC63" s="1039"/>
      <c r="BD63" s="1039"/>
      <c r="BE63" s="982"/>
      <c r="BF63" s="982"/>
      <c r="BG63" s="982"/>
      <c r="BH63" s="982"/>
      <c r="BI63" s="983"/>
      <c r="BJ63" s="1040" t="s">
        <v>363</v>
      </c>
      <c r="BK63" s="975"/>
      <c r="BL63" s="975"/>
      <c r="BM63" s="975"/>
      <c r="BN63" s="1041"/>
      <c r="BO63" s="106"/>
      <c r="BP63" s="106"/>
      <c r="BQ63" s="103">
        <v>57</v>
      </c>
      <c r="BR63" s="104"/>
      <c r="BS63" s="1014"/>
      <c r="BT63" s="1015"/>
      <c r="BU63" s="1015"/>
      <c r="BV63" s="1015"/>
      <c r="BW63" s="1015"/>
      <c r="BX63" s="1015"/>
      <c r="BY63" s="1015"/>
      <c r="BZ63" s="1015"/>
      <c r="CA63" s="1015"/>
      <c r="CB63" s="1015"/>
      <c r="CC63" s="1015"/>
      <c r="CD63" s="1015"/>
      <c r="CE63" s="1015"/>
      <c r="CF63" s="1015"/>
      <c r="CG63" s="1036"/>
      <c r="CH63" s="1011"/>
      <c r="CI63" s="1012"/>
      <c r="CJ63" s="1012"/>
      <c r="CK63" s="1012"/>
      <c r="CL63" s="1013"/>
      <c r="CM63" s="1011"/>
      <c r="CN63" s="1012"/>
      <c r="CO63" s="1012"/>
      <c r="CP63" s="1012"/>
      <c r="CQ63" s="1013"/>
      <c r="CR63" s="1011"/>
      <c r="CS63" s="1012"/>
      <c r="CT63" s="1012"/>
      <c r="CU63" s="1012"/>
      <c r="CV63" s="1013"/>
      <c r="CW63" s="1011"/>
      <c r="CX63" s="1012"/>
      <c r="CY63" s="1012"/>
      <c r="CZ63" s="1012"/>
      <c r="DA63" s="1013"/>
      <c r="DB63" s="1011"/>
      <c r="DC63" s="1012"/>
      <c r="DD63" s="1012"/>
      <c r="DE63" s="1012"/>
      <c r="DF63" s="1013"/>
      <c r="DG63" s="1011"/>
      <c r="DH63" s="1012"/>
      <c r="DI63" s="1012"/>
      <c r="DJ63" s="1012"/>
      <c r="DK63" s="1013"/>
      <c r="DL63" s="1011"/>
      <c r="DM63" s="1012"/>
      <c r="DN63" s="1012"/>
      <c r="DO63" s="1012"/>
      <c r="DP63" s="1013"/>
      <c r="DQ63" s="1011"/>
      <c r="DR63" s="1012"/>
      <c r="DS63" s="1012"/>
      <c r="DT63" s="1012"/>
      <c r="DU63" s="1013"/>
      <c r="DV63" s="1014"/>
      <c r="DW63" s="1015"/>
      <c r="DX63" s="1015"/>
      <c r="DY63" s="1015"/>
      <c r="DZ63" s="1016"/>
      <c r="EA63" s="95"/>
    </row>
    <row r="64" spans="1:131" ht="26.25" customHeight="1" x14ac:dyDescent="0.1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14"/>
      <c r="BT64" s="1015"/>
      <c r="BU64" s="1015"/>
      <c r="BV64" s="1015"/>
      <c r="BW64" s="1015"/>
      <c r="BX64" s="1015"/>
      <c r="BY64" s="1015"/>
      <c r="BZ64" s="1015"/>
      <c r="CA64" s="1015"/>
      <c r="CB64" s="1015"/>
      <c r="CC64" s="1015"/>
      <c r="CD64" s="1015"/>
      <c r="CE64" s="1015"/>
      <c r="CF64" s="1015"/>
      <c r="CG64" s="1036"/>
      <c r="CH64" s="1011"/>
      <c r="CI64" s="1012"/>
      <c r="CJ64" s="1012"/>
      <c r="CK64" s="1012"/>
      <c r="CL64" s="1013"/>
      <c r="CM64" s="1011"/>
      <c r="CN64" s="1012"/>
      <c r="CO64" s="1012"/>
      <c r="CP64" s="1012"/>
      <c r="CQ64" s="1013"/>
      <c r="CR64" s="1011"/>
      <c r="CS64" s="1012"/>
      <c r="CT64" s="1012"/>
      <c r="CU64" s="1012"/>
      <c r="CV64" s="1013"/>
      <c r="CW64" s="1011"/>
      <c r="CX64" s="1012"/>
      <c r="CY64" s="1012"/>
      <c r="CZ64" s="1012"/>
      <c r="DA64" s="1013"/>
      <c r="DB64" s="1011"/>
      <c r="DC64" s="1012"/>
      <c r="DD64" s="1012"/>
      <c r="DE64" s="1012"/>
      <c r="DF64" s="1013"/>
      <c r="DG64" s="1011"/>
      <c r="DH64" s="1012"/>
      <c r="DI64" s="1012"/>
      <c r="DJ64" s="1012"/>
      <c r="DK64" s="1013"/>
      <c r="DL64" s="1011"/>
      <c r="DM64" s="1012"/>
      <c r="DN64" s="1012"/>
      <c r="DO64" s="1012"/>
      <c r="DP64" s="1013"/>
      <c r="DQ64" s="1011"/>
      <c r="DR64" s="1012"/>
      <c r="DS64" s="1012"/>
      <c r="DT64" s="1012"/>
      <c r="DU64" s="1013"/>
      <c r="DV64" s="1014"/>
      <c r="DW64" s="1015"/>
      <c r="DX64" s="1015"/>
      <c r="DY64" s="1015"/>
      <c r="DZ64" s="1016"/>
      <c r="EA64" s="95"/>
    </row>
    <row r="65" spans="1:131" ht="26.25" customHeight="1" thickBot="1" x14ac:dyDescent="0.2">
      <c r="A65" s="97" t="s">
        <v>364</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14"/>
      <c r="BT65" s="1015"/>
      <c r="BU65" s="1015"/>
      <c r="BV65" s="1015"/>
      <c r="BW65" s="1015"/>
      <c r="BX65" s="1015"/>
      <c r="BY65" s="1015"/>
      <c r="BZ65" s="1015"/>
      <c r="CA65" s="1015"/>
      <c r="CB65" s="1015"/>
      <c r="CC65" s="1015"/>
      <c r="CD65" s="1015"/>
      <c r="CE65" s="1015"/>
      <c r="CF65" s="1015"/>
      <c r="CG65" s="1036"/>
      <c r="CH65" s="1011"/>
      <c r="CI65" s="1012"/>
      <c r="CJ65" s="1012"/>
      <c r="CK65" s="1012"/>
      <c r="CL65" s="1013"/>
      <c r="CM65" s="1011"/>
      <c r="CN65" s="1012"/>
      <c r="CO65" s="1012"/>
      <c r="CP65" s="1012"/>
      <c r="CQ65" s="1013"/>
      <c r="CR65" s="1011"/>
      <c r="CS65" s="1012"/>
      <c r="CT65" s="1012"/>
      <c r="CU65" s="1012"/>
      <c r="CV65" s="1013"/>
      <c r="CW65" s="1011"/>
      <c r="CX65" s="1012"/>
      <c r="CY65" s="1012"/>
      <c r="CZ65" s="1012"/>
      <c r="DA65" s="1013"/>
      <c r="DB65" s="1011"/>
      <c r="DC65" s="1012"/>
      <c r="DD65" s="1012"/>
      <c r="DE65" s="1012"/>
      <c r="DF65" s="1013"/>
      <c r="DG65" s="1011"/>
      <c r="DH65" s="1012"/>
      <c r="DI65" s="1012"/>
      <c r="DJ65" s="1012"/>
      <c r="DK65" s="1013"/>
      <c r="DL65" s="1011"/>
      <c r="DM65" s="1012"/>
      <c r="DN65" s="1012"/>
      <c r="DO65" s="1012"/>
      <c r="DP65" s="1013"/>
      <c r="DQ65" s="1011"/>
      <c r="DR65" s="1012"/>
      <c r="DS65" s="1012"/>
      <c r="DT65" s="1012"/>
      <c r="DU65" s="1013"/>
      <c r="DV65" s="1014"/>
      <c r="DW65" s="1015"/>
      <c r="DX65" s="1015"/>
      <c r="DY65" s="1015"/>
      <c r="DZ65" s="1016"/>
      <c r="EA65" s="95"/>
    </row>
    <row r="66" spans="1:131" ht="26.25" customHeight="1" x14ac:dyDescent="0.15">
      <c r="A66" s="1017" t="s">
        <v>365</v>
      </c>
      <c r="B66" s="1018"/>
      <c r="C66" s="1018"/>
      <c r="D66" s="1018"/>
      <c r="E66" s="1018"/>
      <c r="F66" s="1018"/>
      <c r="G66" s="1018"/>
      <c r="H66" s="1018"/>
      <c r="I66" s="1018"/>
      <c r="J66" s="1018"/>
      <c r="K66" s="1018"/>
      <c r="L66" s="1018"/>
      <c r="M66" s="1018"/>
      <c r="N66" s="1018"/>
      <c r="O66" s="1018"/>
      <c r="P66" s="1019"/>
      <c r="Q66" s="1023" t="s">
        <v>366</v>
      </c>
      <c r="R66" s="1024"/>
      <c r="S66" s="1024"/>
      <c r="T66" s="1024"/>
      <c r="U66" s="1025"/>
      <c r="V66" s="1023" t="s">
        <v>367</v>
      </c>
      <c r="W66" s="1024"/>
      <c r="X66" s="1024"/>
      <c r="Y66" s="1024"/>
      <c r="Z66" s="1025"/>
      <c r="AA66" s="1023" t="s">
        <v>368</v>
      </c>
      <c r="AB66" s="1024"/>
      <c r="AC66" s="1024"/>
      <c r="AD66" s="1024"/>
      <c r="AE66" s="1025"/>
      <c r="AF66" s="1029" t="s">
        <v>369</v>
      </c>
      <c r="AG66" s="1030"/>
      <c r="AH66" s="1030"/>
      <c r="AI66" s="1030"/>
      <c r="AJ66" s="1031"/>
      <c r="AK66" s="1023" t="s">
        <v>348</v>
      </c>
      <c r="AL66" s="1018"/>
      <c r="AM66" s="1018"/>
      <c r="AN66" s="1018"/>
      <c r="AO66" s="1019"/>
      <c r="AP66" s="1023" t="s">
        <v>349</v>
      </c>
      <c r="AQ66" s="1024"/>
      <c r="AR66" s="1024"/>
      <c r="AS66" s="1024"/>
      <c r="AT66" s="1025"/>
      <c r="AU66" s="1023" t="s">
        <v>370</v>
      </c>
      <c r="AV66" s="1024"/>
      <c r="AW66" s="1024"/>
      <c r="AX66" s="1024"/>
      <c r="AY66" s="1025"/>
      <c r="AZ66" s="1023" t="s">
        <v>321</v>
      </c>
      <c r="BA66" s="1024"/>
      <c r="BB66" s="1024"/>
      <c r="BC66" s="1024"/>
      <c r="BD66" s="1037"/>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x14ac:dyDescent="0.2">
      <c r="A67" s="1020"/>
      <c r="B67" s="1021"/>
      <c r="C67" s="1021"/>
      <c r="D67" s="1021"/>
      <c r="E67" s="1021"/>
      <c r="F67" s="1021"/>
      <c r="G67" s="1021"/>
      <c r="H67" s="1021"/>
      <c r="I67" s="1021"/>
      <c r="J67" s="1021"/>
      <c r="K67" s="1021"/>
      <c r="L67" s="1021"/>
      <c r="M67" s="1021"/>
      <c r="N67" s="1021"/>
      <c r="O67" s="1021"/>
      <c r="P67" s="1022"/>
      <c r="Q67" s="1026"/>
      <c r="R67" s="1027"/>
      <c r="S67" s="1027"/>
      <c r="T67" s="1027"/>
      <c r="U67" s="1028"/>
      <c r="V67" s="1026"/>
      <c r="W67" s="1027"/>
      <c r="X67" s="1027"/>
      <c r="Y67" s="1027"/>
      <c r="Z67" s="1028"/>
      <c r="AA67" s="1026"/>
      <c r="AB67" s="1027"/>
      <c r="AC67" s="1027"/>
      <c r="AD67" s="1027"/>
      <c r="AE67" s="1028"/>
      <c r="AF67" s="1032"/>
      <c r="AG67" s="1033"/>
      <c r="AH67" s="1033"/>
      <c r="AI67" s="1033"/>
      <c r="AJ67" s="1034"/>
      <c r="AK67" s="1035"/>
      <c r="AL67" s="1021"/>
      <c r="AM67" s="1021"/>
      <c r="AN67" s="1021"/>
      <c r="AO67" s="1022"/>
      <c r="AP67" s="1026"/>
      <c r="AQ67" s="1027"/>
      <c r="AR67" s="1027"/>
      <c r="AS67" s="1027"/>
      <c r="AT67" s="1028"/>
      <c r="AU67" s="1026"/>
      <c r="AV67" s="1027"/>
      <c r="AW67" s="1027"/>
      <c r="AX67" s="1027"/>
      <c r="AY67" s="1028"/>
      <c r="AZ67" s="1026"/>
      <c r="BA67" s="1027"/>
      <c r="BB67" s="1027"/>
      <c r="BC67" s="1027"/>
      <c r="BD67" s="1038"/>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x14ac:dyDescent="0.15">
      <c r="A68" s="101">
        <v>1</v>
      </c>
      <c r="B68" s="1007" t="s">
        <v>371</v>
      </c>
      <c r="C68" s="1008"/>
      <c r="D68" s="1008"/>
      <c r="E68" s="1008"/>
      <c r="F68" s="1008"/>
      <c r="G68" s="1008"/>
      <c r="H68" s="1008"/>
      <c r="I68" s="1008"/>
      <c r="J68" s="1008"/>
      <c r="K68" s="1008"/>
      <c r="L68" s="1008"/>
      <c r="M68" s="1008"/>
      <c r="N68" s="1008"/>
      <c r="O68" s="1008"/>
      <c r="P68" s="1009"/>
      <c r="Q68" s="1010">
        <v>4911</v>
      </c>
      <c r="R68" s="1004"/>
      <c r="S68" s="1004"/>
      <c r="T68" s="1004"/>
      <c r="U68" s="1004"/>
      <c r="V68" s="1004">
        <v>4452</v>
      </c>
      <c r="W68" s="1004"/>
      <c r="X68" s="1004"/>
      <c r="Y68" s="1004"/>
      <c r="Z68" s="1004"/>
      <c r="AA68" s="1004">
        <v>459</v>
      </c>
      <c r="AB68" s="1004"/>
      <c r="AC68" s="1004"/>
      <c r="AD68" s="1004"/>
      <c r="AE68" s="1004"/>
      <c r="AF68" s="1004">
        <v>459</v>
      </c>
      <c r="AG68" s="1004"/>
      <c r="AH68" s="1004"/>
      <c r="AI68" s="1004"/>
      <c r="AJ68" s="1004"/>
      <c r="AK68" s="1004">
        <v>27</v>
      </c>
      <c r="AL68" s="1004"/>
      <c r="AM68" s="1004"/>
      <c r="AN68" s="1004"/>
      <c r="AO68" s="1004"/>
      <c r="AP68" s="1004" t="s">
        <v>372</v>
      </c>
      <c r="AQ68" s="1004"/>
      <c r="AR68" s="1004"/>
      <c r="AS68" s="1004"/>
      <c r="AT68" s="1004"/>
      <c r="AU68" s="1004" t="s">
        <v>336</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x14ac:dyDescent="0.15">
      <c r="A69" s="103">
        <v>2</v>
      </c>
      <c r="B69" s="996" t="s">
        <v>373</v>
      </c>
      <c r="C69" s="997"/>
      <c r="D69" s="997"/>
      <c r="E69" s="997"/>
      <c r="F69" s="997"/>
      <c r="G69" s="997"/>
      <c r="H69" s="997"/>
      <c r="I69" s="997"/>
      <c r="J69" s="997"/>
      <c r="K69" s="997"/>
      <c r="L69" s="997"/>
      <c r="M69" s="997"/>
      <c r="N69" s="997"/>
      <c r="O69" s="997"/>
      <c r="P69" s="998"/>
      <c r="Q69" s="999">
        <v>135</v>
      </c>
      <c r="R69" s="993"/>
      <c r="S69" s="993"/>
      <c r="T69" s="993"/>
      <c r="U69" s="993"/>
      <c r="V69" s="993">
        <v>91</v>
      </c>
      <c r="W69" s="993"/>
      <c r="X69" s="993"/>
      <c r="Y69" s="993"/>
      <c r="Z69" s="993"/>
      <c r="AA69" s="993">
        <v>44</v>
      </c>
      <c r="AB69" s="993"/>
      <c r="AC69" s="993"/>
      <c r="AD69" s="993"/>
      <c r="AE69" s="993"/>
      <c r="AF69" s="993">
        <v>44</v>
      </c>
      <c r="AG69" s="993"/>
      <c r="AH69" s="993"/>
      <c r="AI69" s="993"/>
      <c r="AJ69" s="993"/>
      <c r="AK69" s="993" t="s">
        <v>372</v>
      </c>
      <c r="AL69" s="993"/>
      <c r="AM69" s="993"/>
      <c r="AN69" s="993"/>
      <c r="AO69" s="993"/>
      <c r="AP69" s="993" t="s">
        <v>333</v>
      </c>
      <c r="AQ69" s="993"/>
      <c r="AR69" s="993"/>
      <c r="AS69" s="993"/>
      <c r="AT69" s="993"/>
      <c r="AU69" s="993" t="s">
        <v>336</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x14ac:dyDescent="0.15">
      <c r="A70" s="103">
        <v>3</v>
      </c>
      <c r="B70" s="996" t="s">
        <v>374</v>
      </c>
      <c r="C70" s="997"/>
      <c r="D70" s="997"/>
      <c r="E70" s="997"/>
      <c r="F70" s="997"/>
      <c r="G70" s="997"/>
      <c r="H70" s="997"/>
      <c r="I70" s="997"/>
      <c r="J70" s="997"/>
      <c r="K70" s="997"/>
      <c r="L70" s="997"/>
      <c r="M70" s="997"/>
      <c r="N70" s="997"/>
      <c r="O70" s="997"/>
      <c r="P70" s="998"/>
      <c r="Q70" s="999">
        <v>73</v>
      </c>
      <c r="R70" s="993"/>
      <c r="S70" s="993"/>
      <c r="T70" s="993"/>
      <c r="U70" s="993"/>
      <c r="V70" s="993">
        <v>69</v>
      </c>
      <c r="W70" s="993"/>
      <c r="X70" s="993"/>
      <c r="Y70" s="993"/>
      <c r="Z70" s="993"/>
      <c r="AA70" s="993">
        <v>4</v>
      </c>
      <c r="AB70" s="993"/>
      <c r="AC70" s="993"/>
      <c r="AD70" s="993"/>
      <c r="AE70" s="993"/>
      <c r="AF70" s="993">
        <v>4</v>
      </c>
      <c r="AG70" s="993"/>
      <c r="AH70" s="993"/>
      <c r="AI70" s="993"/>
      <c r="AJ70" s="993"/>
      <c r="AK70" s="993">
        <v>18</v>
      </c>
      <c r="AL70" s="993"/>
      <c r="AM70" s="993"/>
      <c r="AN70" s="993"/>
      <c r="AO70" s="993"/>
      <c r="AP70" s="993" t="s">
        <v>334</v>
      </c>
      <c r="AQ70" s="993"/>
      <c r="AR70" s="993"/>
      <c r="AS70" s="993"/>
      <c r="AT70" s="993"/>
      <c r="AU70" s="993" t="s">
        <v>336</v>
      </c>
      <c r="AV70" s="993"/>
      <c r="AW70" s="993"/>
      <c r="AX70" s="993"/>
      <c r="AY70" s="993"/>
      <c r="AZ70" s="994"/>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x14ac:dyDescent="0.15">
      <c r="A71" s="103">
        <v>4</v>
      </c>
      <c r="B71" s="996" t="s">
        <v>375</v>
      </c>
      <c r="C71" s="997"/>
      <c r="D71" s="997"/>
      <c r="E71" s="997"/>
      <c r="F71" s="997"/>
      <c r="G71" s="997"/>
      <c r="H71" s="997"/>
      <c r="I71" s="997"/>
      <c r="J71" s="997"/>
      <c r="K71" s="997"/>
      <c r="L71" s="997"/>
      <c r="M71" s="997"/>
      <c r="N71" s="997"/>
      <c r="O71" s="997"/>
      <c r="P71" s="998"/>
      <c r="Q71" s="999">
        <v>138691</v>
      </c>
      <c r="R71" s="993"/>
      <c r="S71" s="993"/>
      <c r="T71" s="993"/>
      <c r="U71" s="993"/>
      <c r="V71" s="993">
        <v>129824</v>
      </c>
      <c r="W71" s="993"/>
      <c r="X71" s="993"/>
      <c r="Y71" s="993"/>
      <c r="Z71" s="993"/>
      <c r="AA71" s="993">
        <v>8867</v>
      </c>
      <c r="AB71" s="993"/>
      <c r="AC71" s="993"/>
      <c r="AD71" s="993"/>
      <c r="AE71" s="993"/>
      <c r="AF71" s="993">
        <v>8867</v>
      </c>
      <c r="AG71" s="993"/>
      <c r="AH71" s="993"/>
      <c r="AI71" s="993"/>
      <c r="AJ71" s="993"/>
      <c r="AK71" s="993" t="s">
        <v>333</v>
      </c>
      <c r="AL71" s="993"/>
      <c r="AM71" s="993"/>
      <c r="AN71" s="993"/>
      <c r="AO71" s="993"/>
      <c r="AP71" s="993" t="s">
        <v>334</v>
      </c>
      <c r="AQ71" s="993"/>
      <c r="AR71" s="993"/>
      <c r="AS71" s="993"/>
      <c r="AT71" s="993"/>
      <c r="AU71" s="993" t="s">
        <v>336</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x14ac:dyDescent="0.15">
      <c r="A72" s="103">
        <v>5</v>
      </c>
      <c r="B72" s="996"/>
      <c r="C72" s="997"/>
      <c r="D72" s="997"/>
      <c r="E72" s="997"/>
      <c r="F72" s="997"/>
      <c r="G72" s="997"/>
      <c r="H72" s="997"/>
      <c r="I72" s="997"/>
      <c r="J72" s="997"/>
      <c r="K72" s="997"/>
      <c r="L72" s="997"/>
      <c r="M72" s="997"/>
      <c r="N72" s="997"/>
      <c r="O72" s="997"/>
      <c r="P72" s="998"/>
      <c r="Q72" s="999"/>
      <c r="R72" s="993"/>
      <c r="S72" s="993"/>
      <c r="T72" s="993"/>
      <c r="U72" s="993"/>
      <c r="V72" s="993"/>
      <c r="W72" s="993"/>
      <c r="X72" s="993"/>
      <c r="Y72" s="993"/>
      <c r="Z72" s="993"/>
      <c r="AA72" s="993"/>
      <c r="AB72" s="993"/>
      <c r="AC72" s="993"/>
      <c r="AD72" s="993"/>
      <c r="AE72" s="993"/>
      <c r="AF72" s="993"/>
      <c r="AG72" s="993"/>
      <c r="AH72" s="993"/>
      <c r="AI72" s="993"/>
      <c r="AJ72" s="993"/>
      <c r="AK72" s="993"/>
      <c r="AL72" s="993"/>
      <c r="AM72" s="993"/>
      <c r="AN72" s="993"/>
      <c r="AO72" s="993"/>
      <c r="AP72" s="993"/>
      <c r="AQ72" s="993"/>
      <c r="AR72" s="993"/>
      <c r="AS72" s="993"/>
      <c r="AT72" s="993"/>
      <c r="AU72" s="993"/>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x14ac:dyDescent="0.15">
      <c r="A73" s="103">
        <v>6</v>
      </c>
      <c r="B73" s="996"/>
      <c r="C73" s="997"/>
      <c r="D73" s="997"/>
      <c r="E73" s="997"/>
      <c r="F73" s="997"/>
      <c r="G73" s="997"/>
      <c r="H73" s="997"/>
      <c r="I73" s="997"/>
      <c r="J73" s="997"/>
      <c r="K73" s="997"/>
      <c r="L73" s="997"/>
      <c r="M73" s="997"/>
      <c r="N73" s="997"/>
      <c r="O73" s="997"/>
      <c r="P73" s="998"/>
      <c r="Q73" s="999"/>
      <c r="R73" s="993"/>
      <c r="S73" s="993"/>
      <c r="T73" s="993"/>
      <c r="U73" s="993"/>
      <c r="V73" s="993"/>
      <c r="W73" s="993"/>
      <c r="X73" s="993"/>
      <c r="Y73" s="993"/>
      <c r="Z73" s="993"/>
      <c r="AA73" s="993"/>
      <c r="AB73" s="993"/>
      <c r="AC73" s="993"/>
      <c r="AD73" s="993"/>
      <c r="AE73" s="993"/>
      <c r="AF73" s="993"/>
      <c r="AG73" s="993"/>
      <c r="AH73" s="993"/>
      <c r="AI73" s="993"/>
      <c r="AJ73" s="993"/>
      <c r="AK73" s="993"/>
      <c r="AL73" s="993"/>
      <c r="AM73" s="993"/>
      <c r="AN73" s="993"/>
      <c r="AO73" s="993"/>
      <c r="AP73" s="993"/>
      <c r="AQ73" s="993"/>
      <c r="AR73" s="993"/>
      <c r="AS73" s="993"/>
      <c r="AT73" s="993"/>
      <c r="AU73" s="993"/>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x14ac:dyDescent="0.15">
      <c r="A74" s="103">
        <v>7</v>
      </c>
      <c r="B74" s="996"/>
      <c r="C74" s="997"/>
      <c r="D74" s="997"/>
      <c r="E74" s="997"/>
      <c r="F74" s="997"/>
      <c r="G74" s="997"/>
      <c r="H74" s="997"/>
      <c r="I74" s="997"/>
      <c r="J74" s="997"/>
      <c r="K74" s="997"/>
      <c r="L74" s="997"/>
      <c r="M74" s="997"/>
      <c r="N74" s="997"/>
      <c r="O74" s="997"/>
      <c r="P74" s="998"/>
      <c r="Q74" s="999"/>
      <c r="R74" s="993"/>
      <c r="S74" s="993"/>
      <c r="T74" s="993"/>
      <c r="U74" s="993"/>
      <c r="V74" s="993"/>
      <c r="W74" s="993"/>
      <c r="X74" s="993"/>
      <c r="Y74" s="993"/>
      <c r="Z74" s="993"/>
      <c r="AA74" s="993"/>
      <c r="AB74" s="993"/>
      <c r="AC74" s="993"/>
      <c r="AD74" s="993"/>
      <c r="AE74" s="993"/>
      <c r="AF74" s="993"/>
      <c r="AG74" s="993"/>
      <c r="AH74" s="993"/>
      <c r="AI74" s="993"/>
      <c r="AJ74" s="993"/>
      <c r="AK74" s="993"/>
      <c r="AL74" s="993"/>
      <c r="AM74" s="993"/>
      <c r="AN74" s="993"/>
      <c r="AO74" s="993"/>
      <c r="AP74" s="993"/>
      <c r="AQ74" s="993"/>
      <c r="AR74" s="993"/>
      <c r="AS74" s="993"/>
      <c r="AT74" s="993"/>
      <c r="AU74" s="993"/>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x14ac:dyDescent="0.15">
      <c r="A75" s="103">
        <v>8</v>
      </c>
      <c r="B75" s="996"/>
      <c r="C75" s="997"/>
      <c r="D75" s="997"/>
      <c r="E75" s="997"/>
      <c r="F75" s="997"/>
      <c r="G75" s="997"/>
      <c r="H75" s="997"/>
      <c r="I75" s="997"/>
      <c r="J75" s="997"/>
      <c r="K75" s="997"/>
      <c r="L75" s="997"/>
      <c r="M75" s="997"/>
      <c r="N75" s="997"/>
      <c r="O75" s="997"/>
      <c r="P75" s="998"/>
      <c r="Q75" s="1000"/>
      <c r="R75" s="1001"/>
      <c r="S75" s="1001"/>
      <c r="T75" s="1001"/>
      <c r="U75" s="1002"/>
      <c r="V75" s="1003"/>
      <c r="W75" s="1001"/>
      <c r="X75" s="1001"/>
      <c r="Y75" s="1001"/>
      <c r="Z75" s="1002"/>
      <c r="AA75" s="1003"/>
      <c r="AB75" s="1001"/>
      <c r="AC75" s="1001"/>
      <c r="AD75" s="1001"/>
      <c r="AE75" s="1002"/>
      <c r="AF75" s="1003"/>
      <c r="AG75" s="1001"/>
      <c r="AH75" s="1001"/>
      <c r="AI75" s="1001"/>
      <c r="AJ75" s="1002"/>
      <c r="AK75" s="1003"/>
      <c r="AL75" s="1001"/>
      <c r="AM75" s="1001"/>
      <c r="AN75" s="1001"/>
      <c r="AO75" s="1002"/>
      <c r="AP75" s="1003"/>
      <c r="AQ75" s="1001"/>
      <c r="AR75" s="1001"/>
      <c r="AS75" s="1001"/>
      <c r="AT75" s="1002"/>
      <c r="AU75" s="1003"/>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x14ac:dyDescent="0.15">
      <c r="A76" s="103">
        <v>9</v>
      </c>
      <c r="B76" s="996"/>
      <c r="C76" s="997"/>
      <c r="D76" s="997"/>
      <c r="E76" s="997"/>
      <c r="F76" s="997"/>
      <c r="G76" s="997"/>
      <c r="H76" s="997"/>
      <c r="I76" s="997"/>
      <c r="J76" s="997"/>
      <c r="K76" s="997"/>
      <c r="L76" s="997"/>
      <c r="M76" s="997"/>
      <c r="N76" s="997"/>
      <c r="O76" s="997"/>
      <c r="P76" s="998"/>
      <c r="Q76" s="1000"/>
      <c r="R76" s="1001"/>
      <c r="S76" s="1001"/>
      <c r="T76" s="1001"/>
      <c r="U76" s="1002"/>
      <c r="V76" s="1003"/>
      <c r="W76" s="1001"/>
      <c r="X76" s="1001"/>
      <c r="Y76" s="1001"/>
      <c r="Z76" s="1002"/>
      <c r="AA76" s="1003"/>
      <c r="AB76" s="1001"/>
      <c r="AC76" s="1001"/>
      <c r="AD76" s="1001"/>
      <c r="AE76" s="1002"/>
      <c r="AF76" s="1003"/>
      <c r="AG76" s="1001"/>
      <c r="AH76" s="1001"/>
      <c r="AI76" s="1001"/>
      <c r="AJ76" s="1002"/>
      <c r="AK76" s="1003"/>
      <c r="AL76" s="1001"/>
      <c r="AM76" s="1001"/>
      <c r="AN76" s="1001"/>
      <c r="AO76" s="1002"/>
      <c r="AP76" s="1003"/>
      <c r="AQ76" s="1001"/>
      <c r="AR76" s="1001"/>
      <c r="AS76" s="1001"/>
      <c r="AT76" s="1002"/>
      <c r="AU76" s="1003"/>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x14ac:dyDescent="0.15">
      <c r="A77" s="103">
        <v>10</v>
      </c>
      <c r="B77" s="996"/>
      <c r="C77" s="997"/>
      <c r="D77" s="997"/>
      <c r="E77" s="997"/>
      <c r="F77" s="997"/>
      <c r="G77" s="997"/>
      <c r="H77" s="997"/>
      <c r="I77" s="997"/>
      <c r="J77" s="997"/>
      <c r="K77" s="997"/>
      <c r="L77" s="997"/>
      <c r="M77" s="997"/>
      <c r="N77" s="997"/>
      <c r="O77" s="997"/>
      <c r="P77" s="998"/>
      <c r="Q77" s="1000"/>
      <c r="R77" s="1001"/>
      <c r="S77" s="1001"/>
      <c r="T77" s="1001"/>
      <c r="U77" s="1002"/>
      <c r="V77" s="1003"/>
      <c r="W77" s="1001"/>
      <c r="X77" s="1001"/>
      <c r="Y77" s="1001"/>
      <c r="Z77" s="1002"/>
      <c r="AA77" s="1003"/>
      <c r="AB77" s="1001"/>
      <c r="AC77" s="1001"/>
      <c r="AD77" s="1001"/>
      <c r="AE77" s="1002"/>
      <c r="AF77" s="1003"/>
      <c r="AG77" s="1001"/>
      <c r="AH77" s="1001"/>
      <c r="AI77" s="1001"/>
      <c r="AJ77" s="1002"/>
      <c r="AK77" s="1003"/>
      <c r="AL77" s="1001"/>
      <c r="AM77" s="1001"/>
      <c r="AN77" s="1001"/>
      <c r="AO77" s="1002"/>
      <c r="AP77" s="1003"/>
      <c r="AQ77" s="1001"/>
      <c r="AR77" s="1001"/>
      <c r="AS77" s="1001"/>
      <c r="AT77" s="1002"/>
      <c r="AU77" s="1003"/>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x14ac:dyDescent="0.15">
      <c r="A78" s="103">
        <v>11</v>
      </c>
      <c r="B78" s="996"/>
      <c r="C78" s="997"/>
      <c r="D78" s="997"/>
      <c r="E78" s="997"/>
      <c r="F78" s="997"/>
      <c r="G78" s="997"/>
      <c r="H78" s="997"/>
      <c r="I78" s="997"/>
      <c r="J78" s="997"/>
      <c r="K78" s="997"/>
      <c r="L78" s="997"/>
      <c r="M78" s="997"/>
      <c r="N78" s="997"/>
      <c r="O78" s="997"/>
      <c r="P78" s="998"/>
      <c r="Q78" s="999"/>
      <c r="R78" s="993"/>
      <c r="S78" s="993"/>
      <c r="T78" s="993"/>
      <c r="U78" s="993"/>
      <c r="V78" s="993"/>
      <c r="W78" s="993"/>
      <c r="X78" s="993"/>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x14ac:dyDescent="0.15">
      <c r="A79" s="103">
        <v>12</v>
      </c>
      <c r="B79" s="996"/>
      <c r="C79" s="997"/>
      <c r="D79" s="997"/>
      <c r="E79" s="997"/>
      <c r="F79" s="997"/>
      <c r="G79" s="997"/>
      <c r="H79" s="997"/>
      <c r="I79" s="997"/>
      <c r="J79" s="997"/>
      <c r="K79" s="997"/>
      <c r="L79" s="997"/>
      <c r="M79" s="997"/>
      <c r="N79" s="997"/>
      <c r="O79" s="997"/>
      <c r="P79" s="998"/>
      <c r="Q79" s="999"/>
      <c r="R79" s="993"/>
      <c r="S79" s="993"/>
      <c r="T79" s="993"/>
      <c r="U79" s="993"/>
      <c r="V79" s="993"/>
      <c r="W79" s="993"/>
      <c r="X79" s="993"/>
      <c r="Y79" s="993"/>
      <c r="Z79" s="993"/>
      <c r="AA79" s="993"/>
      <c r="AB79" s="993"/>
      <c r="AC79" s="993"/>
      <c r="AD79" s="993"/>
      <c r="AE79" s="993"/>
      <c r="AF79" s="993"/>
      <c r="AG79" s="993"/>
      <c r="AH79" s="993"/>
      <c r="AI79" s="993"/>
      <c r="AJ79" s="993"/>
      <c r="AK79" s="993"/>
      <c r="AL79" s="993"/>
      <c r="AM79" s="993"/>
      <c r="AN79" s="993"/>
      <c r="AO79" s="993"/>
      <c r="AP79" s="993"/>
      <c r="AQ79" s="993"/>
      <c r="AR79" s="993"/>
      <c r="AS79" s="993"/>
      <c r="AT79" s="993"/>
      <c r="AU79" s="993"/>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x14ac:dyDescent="0.15">
      <c r="A80" s="103">
        <v>13</v>
      </c>
      <c r="B80" s="996"/>
      <c r="C80" s="997"/>
      <c r="D80" s="997"/>
      <c r="E80" s="997"/>
      <c r="F80" s="997"/>
      <c r="G80" s="997"/>
      <c r="H80" s="997"/>
      <c r="I80" s="997"/>
      <c r="J80" s="997"/>
      <c r="K80" s="997"/>
      <c r="L80" s="997"/>
      <c r="M80" s="997"/>
      <c r="N80" s="997"/>
      <c r="O80" s="997"/>
      <c r="P80" s="998"/>
      <c r="Q80" s="999"/>
      <c r="R80" s="993"/>
      <c r="S80" s="993"/>
      <c r="T80" s="993"/>
      <c r="U80" s="993"/>
      <c r="V80" s="993"/>
      <c r="W80" s="993"/>
      <c r="X80" s="993"/>
      <c r="Y80" s="993"/>
      <c r="Z80" s="993"/>
      <c r="AA80" s="993"/>
      <c r="AB80" s="993"/>
      <c r="AC80" s="993"/>
      <c r="AD80" s="993"/>
      <c r="AE80" s="993"/>
      <c r="AF80" s="993"/>
      <c r="AG80" s="993"/>
      <c r="AH80" s="993"/>
      <c r="AI80" s="993"/>
      <c r="AJ80" s="993"/>
      <c r="AK80" s="993"/>
      <c r="AL80" s="993"/>
      <c r="AM80" s="993"/>
      <c r="AN80" s="993"/>
      <c r="AO80" s="993"/>
      <c r="AP80" s="993"/>
      <c r="AQ80" s="993"/>
      <c r="AR80" s="993"/>
      <c r="AS80" s="993"/>
      <c r="AT80" s="993"/>
      <c r="AU80" s="993"/>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x14ac:dyDescent="0.15">
      <c r="A81" s="103">
        <v>14</v>
      </c>
      <c r="B81" s="996"/>
      <c r="C81" s="997"/>
      <c r="D81" s="997"/>
      <c r="E81" s="997"/>
      <c r="F81" s="997"/>
      <c r="G81" s="997"/>
      <c r="H81" s="997"/>
      <c r="I81" s="997"/>
      <c r="J81" s="997"/>
      <c r="K81" s="997"/>
      <c r="L81" s="997"/>
      <c r="M81" s="997"/>
      <c r="N81" s="997"/>
      <c r="O81" s="997"/>
      <c r="P81" s="998"/>
      <c r="Q81" s="999"/>
      <c r="R81" s="993"/>
      <c r="S81" s="993"/>
      <c r="T81" s="993"/>
      <c r="U81" s="993"/>
      <c r="V81" s="993"/>
      <c r="W81" s="993"/>
      <c r="X81" s="993"/>
      <c r="Y81" s="993"/>
      <c r="Z81" s="993"/>
      <c r="AA81" s="993"/>
      <c r="AB81" s="993"/>
      <c r="AC81" s="993"/>
      <c r="AD81" s="993"/>
      <c r="AE81" s="993"/>
      <c r="AF81" s="993"/>
      <c r="AG81" s="993"/>
      <c r="AH81" s="993"/>
      <c r="AI81" s="993"/>
      <c r="AJ81" s="993"/>
      <c r="AK81" s="993"/>
      <c r="AL81" s="993"/>
      <c r="AM81" s="993"/>
      <c r="AN81" s="993"/>
      <c r="AO81" s="993"/>
      <c r="AP81" s="993"/>
      <c r="AQ81" s="993"/>
      <c r="AR81" s="993"/>
      <c r="AS81" s="993"/>
      <c r="AT81" s="993"/>
      <c r="AU81" s="993"/>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x14ac:dyDescent="0.15">
      <c r="A82" s="103">
        <v>15</v>
      </c>
      <c r="B82" s="996"/>
      <c r="C82" s="997"/>
      <c r="D82" s="997"/>
      <c r="E82" s="997"/>
      <c r="F82" s="997"/>
      <c r="G82" s="997"/>
      <c r="H82" s="997"/>
      <c r="I82" s="997"/>
      <c r="J82" s="997"/>
      <c r="K82" s="997"/>
      <c r="L82" s="997"/>
      <c r="M82" s="997"/>
      <c r="N82" s="997"/>
      <c r="O82" s="997"/>
      <c r="P82" s="998"/>
      <c r="Q82" s="999"/>
      <c r="R82" s="993"/>
      <c r="S82" s="993"/>
      <c r="T82" s="993"/>
      <c r="U82" s="993"/>
      <c r="V82" s="993"/>
      <c r="W82" s="993"/>
      <c r="X82" s="993"/>
      <c r="Y82" s="993"/>
      <c r="Z82" s="993"/>
      <c r="AA82" s="993"/>
      <c r="AB82" s="993"/>
      <c r="AC82" s="993"/>
      <c r="AD82" s="993"/>
      <c r="AE82" s="993"/>
      <c r="AF82" s="993"/>
      <c r="AG82" s="993"/>
      <c r="AH82" s="993"/>
      <c r="AI82" s="993"/>
      <c r="AJ82" s="993"/>
      <c r="AK82" s="993"/>
      <c r="AL82" s="993"/>
      <c r="AM82" s="993"/>
      <c r="AN82" s="993"/>
      <c r="AO82" s="993"/>
      <c r="AP82" s="993"/>
      <c r="AQ82" s="993"/>
      <c r="AR82" s="993"/>
      <c r="AS82" s="993"/>
      <c r="AT82" s="993"/>
      <c r="AU82" s="993"/>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x14ac:dyDescent="0.15">
      <c r="A83" s="103">
        <v>16</v>
      </c>
      <c r="B83" s="996"/>
      <c r="C83" s="997"/>
      <c r="D83" s="997"/>
      <c r="E83" s="997"/>
      <c r="F83" s="997"/>
      <c r="G83" s="997"/>
      <c r="H83" s="997"/>
      <c r="I83" s="997"/>
      <c r="J83" s="997"/>
      <c r="K83" s="997"/>
      <c r="L83" s="997"/>
      <c r="M83" s="997"/>
      <c r="N83" s="997"/>
      <c r="O83" s="997"/>
      <c r="P83" s="998"/>
      <c r="Q83" s="999"/>
      <c r="R83" s="993"/>
      <c r="S83" s="993"/>
      <c r="T83" s="993"/>
      <c r="U83" s="993"/>
      <c r="V83" s="993"/>
      <c r="W83" s="993"/>
      <c r="X83" s="993"/>
      <c r="Y83" s="993"/>
      <c r="Z83" s="993"/>
      <c r="AA83" s="993"/>
      <c r="AB83" s="993"/>
      <c r="AC83" s="993"/>
      <c r="AD83" s="993"/>
      <c r="AE83" s="993"/>
      <c r="AF83" s="993"/>
      <c r="AG83" s="993"/>
      <c r="AH83" s="993"/>
      <c r="AI83" s="993"/>
      <c r="AJ83" s="993"/>
      <c r="AK83" s="993"/>
      <c r="AL83" s="993"/>
      <c r="AM83" s="993"/>
      <c r="AN83" s="993"/>
      <c r="AO83" s="993"/>
      <c r="AP83" s="993"/>
      <c r="AQ83" s="993"/>
      <c r="AR83" s="993"/>
      <c r="AS83" s="993"/>
      <c r="AT83" s="993"/>
      <c r="AU83" s="993"/>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x14ac:dyDescent="0.15">
      <c r="A84" s="103">
        <v>17</v>
      </c>
      <c r="B84" s="996"/>
      <c r="C84" s="997"/>
      <c r="D84" s="997"/>
      <c r="E84" s="997"/>
      <c r="F84" s="997"/>
      <c r="G84" s="997"/>
      <c r="H84" s="997"/>
      <c r="I84" s="997"/>
      <c r="J84" s="997"/>
      <c r="K84" s="997"/>
      <c r="L84" s="997"/>
      <c r="M84" s="997"/>
      <c r="N84" s="997"/>
      <c r="O84" s="997"/>
      <c r="P84" s="998"/>
      <c r="Q84" s="999"/>
      <c r="R84" s="993"/>
      <c r="S84" s="993"/>
      <c r="T84" s="993"/>
      <c r="U84" s="993"/>
      <c r="V84" s="993"/>
      <c r="W84" s="993"/>
      <c r="X84" s="993"/>
      <c r="Y84" s="993"/>
      <c r="Z84" s="993"/>
      <c r="AA84" s="993"/>
      <c r="AB84" s="993"/>
      <c r="AC84" s="993"/>
      <c r="AD84" s="993"/>
      <c r="AE84" s="993"/>
      <c r="AF84" s="993"/>
      <c r="AG84" s="993"/>
      <c r="AH84" s="993"/>
      <c r="AI84" s="993"/>
      <c r="AJ84" s="993"/>
      <c r="AK84" s="993"/>
      <c r="AL84" s="993"/>
      <c r="AM84" s="993"/>
      <c r="AN84" s="993"/>
      <c r="AO84" s="993"/>
      <c r="AP84" s="993"/>
      <c r="AQ84" s="993"/>
      <c r="AR84" s="993"/>
      <c r="AS84" s="993"/>
      <c r="AT84" s="993"/>
      <c r="AU84" s="993"/>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x14ac:dyDescent="0.15">
      <c r="A85" s="103">
        <v>18</v>
      </c>
      <c r="B85" s="996"/>
      <c r="C85" s="997"/>
      <c r="D85" s="997"/>
      <c r="E85" s="997"/>
      <c r="F85" s="997"/>
      <c r="G85" s="997"/>
      <c r="H85" s="997"/>
      <c r="I85" s="997"/>
      <c r="J85" s="997"/>
      <c r="K85" s="997"/>
      <c r="L85" s="997"/>
      <c r="M85" s="997"/>
      <c r="N85" s="997"/>
      <c r="O85" s="997"/>
      <c r="P85" s="998"/>
      <c r="Q85" s="999"/>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4"/>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x14ac:dyDescent="0.15">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x14ac:dyDescent="0.15">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x14ac:dyDescent="0.2">
      <c r="A88" s="105" t="s">
        <v>340</v>
      </c>
      <c r="B88" s="959" t="s">
        <v>376</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v>9374</v>
      </c>
      <c r="AG88" s="981"/>
      <c r="AH88" s="981"/>
      <c r="AI88" s="981"/>
      <c r="AJ88" s="981"/>
      <c r="AK88" s="985"/>
      <c r="AL88" s="985"/>
      <c r="AM88" s="985"/>
      <c r="AN88" s="985"/>
      <c r="AO88" s="985"/>
      <c r="AP88" s="981" t="s">
        <v>333</v>
      </c>
      <c r="AQ88" s="981"/>
      <c r="AR88" s="981"/>
      <c r="AS88" s="981"/>
      <c r="AT88" s="981"/>
      <c r="AU88" s="981" t="s">
        <v>333</v>
      </c>
      <c r="AV88" s="981"/>
      <c r="AW88" s="981"/>
      <c r="AX88" s="981"/>
      <c r="AY88" s="981"/>
      <c r="AZ88" s="982"/>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x14ac:dyDescent="0.15">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x14ac:dyDescent="0.15">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x14ac:dyDescent="0.15">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x14ac:dyDescent="0.15">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x14ac:dyDescent="0.15">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x14ac:dyDescent="0.15">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x14ac:dyDescent="0.15">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x14ac:dyDescent="0.15">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x14ac:dyDescent="0.15">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x14ac:dyDescent="0.15">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x14ac:dyDescent="0.15">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x14ac:dyDescent="0.15">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x14ac:dyDescent="0.15">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x14ac:dyDescent="0.2">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340</v>
      </c>
      <c r="BR102" s="959" t="s">
        <v>377</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v>5</v>
      </c>
      <c r="CS102" s="975"/>
      <c r="CT102" s="975"/>
      <c r="CU102" s="975"/>
      <c r="CV102" s="976"/>
      <c r="CW102" s="974" t="s">
        <v>336</v>
      </c>
      <c r="CX102" s="975"/>
      <c r="CY102" s="975"/>
      <c r="CZ102" s="975"/>
      <c r="DA102" s="976"/>
      <c r="DB102" s="974" t="s">
        <v>336</v>
      </c>
      <c r="DC102" s="975"/>
      <c r="DD102" s="975"/>
      <c r="DE102" s="975"/>
      <c r="DF102" s="976"/>
      <c r="DG102" s="974" t="s">
        <v>336</v>
      </c>
      <c r="DH102" s="975"/>
      <c r="DI102" s="975"/>
      <c r="DJ102" s="975"/>
      <c r="DK102" s="976"/>
      <c r="DL102" s="974" t="s">
        <v>336</v>
      </c>
      <c r="DM102" s="975"/>
      <c r="DN102" s="975"/>
      <c r="DO102" s="975"/>
      <c r="DP102" s="976"/>
      <c r="DQ102" s="974" t="s">
        <v>336</v>
      </c>
      <c r="DR102" s="975"/>
      <c r="DS102" s="975"/>
      <c r="DT102" s="975"/>
      <c r="DU102" s="976"/>
      <c r="DV102" s="959"/>
      <c r="DW102" s="960"/>
      <c r="DX102" s="960"/>
      <c r="DY102" s="960"/>
      <c r="DZ102" s="961"/>
      <c r="EA102" s="95"/>
    </row>
    <row r="103" spans="1:131" ht="26.25" customHeight="1" x14ac:dyDescent="0.15">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378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x14ac:dyDescent="0.15">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379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x14ac:dyDescent="0.1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1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
      <c r="A107" s="114" t="s">
        <v>380</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381</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15">
      <c r="A108" s="964" t="s">
        <v>382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383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x14ac:dyDescent="0.15">
      <c r="A109" s="917" t="s">
        <v>384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385</v>
      </c>
      <c r="AB109" s="918"/>
      <c r="AC109" s="918"/>
      <c r="AD109" s="918"/>
      <c r="AE109" s="919"/>
      <c r="AF109" s="920" t="s">
        <v>386</v>
      </c>
      <c r="AG109" s="918"/>
      <c r="AH109" s="918"/>
      <c r="AI109" s="918"/>
      <c r="AJ109" s="919"/>
      <c r="AK109" s="920" t="s">
        <v>248</v>
      </c>
      <c r="AL109" s="918"/>
      <c r="AM109" s="918"/>
      <c r="AN109" s="918"/>
      <c r="AO109" s="919"/>
      <c r="AP109" s="920" t="s">
        <v>387</v>
      </c>
      <c r="AQ109" s="918"/>
      <c r="AR109" s="918"/>
      <c r="AS109" s="918"/>
      <c r="AT109" s="951"/>
      <c r="AU109" s="917" t="s">
        <v>384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385</v>
      </c>
      <c r="BR109" s="918"/>
      <c r="BS109" s="918"/>
      <c r="BT109" s="918"/>
      <c r="BU109" s="919"/>
      <c r="BV109" s="920" t="s">
        <v>386</v>
      </c>
      <c r="BW109" s="918"/>
      <c r="BX109" s="918"/>
      <c r="BY109" s="918"/>
      <c r="BZ109" s="919"/>
      <c r="CA109" s="920" t="s">
        <v>248</v>
      </c>
      <c r="CB109" s="918"/>
      <c r="CC109" s="918"/>
      <c r="CD109" s="918"/>
      <c r="CE109" s="919"/>
      <c r="CF109" s="958" t="s">
        <v>387</v>
      </c>
      <c r="CG109" s="958"/>
      <c r="CH109" s="958"/>
      <c r="CI109" s="958"/>
      <c r="CJ109" s="958"/>
      <c r="CK109" s="920" t="s">
        <v>388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385</v>
      </c>
      <c r="DH109" s="918"/>
      <c r="DI109" s="918"/>
      <c r="DJ109" s="918"/>
      <c r="DK109" s="919"/>
      <c r="DL109" s="920" t="s">
        <v>386</v>
      </c>
      <c r="DM109" s="918"/>
      <c r="DN109" s="918"/>
      <c r="DO109" s="918"/>
      <c r="DP109" s="919"/>
      <c r="DQ109" s="920" t="s">
        <v>248</v>
      </c>
      <c r="DR109" s="918"/>
      <c r="DS109" s="918"/>
      <c r="DT109" s="918"/>
      <c r="DU109" s="919"/>
      <c r="DV109" s="920" t="s">
        <v>387</v>
      </c>
      <c r="DW109" s="918"/>
      <c r="DX109" s="918"/>
      <c r="DY109" s="918"/>
      <c r="DZ109" s="951"/>
    </row>
    <row r="110" spans="1:131" s="95" customFormat="1" ht="26.25" customHeight="1" x14ac:dyDescent="0.15">
      <c r="A110" s="831" t="s">
        <v>389</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10">
        <v>2774907</v>
      </c>
      <c r="AB110" s="911"/>
      <c r="AC110" s="911"/>
      <c r="AD110" s="911"/>
      <c r="AE110" s="912"/>
      <c r="AF110" s="913">
        <v>2778612</v>
      </c>
      <c r="AG110" s="911"/>
      <c r="AH110" s="911"/>
      <c r="AI110" s="911"/>
      <c r="AJ110" s="912"/>
      <c r="AK110" s="913">
        <v>2777498</v>
      </c>
      <c r="AL110" s="911"/>
      <c r="AM110" s="911"/>
      <c r="AN110" s="911"/>
      <c r="AO110" s="912"/>
      <c r="AP110" s="914">
        <v>21.9</v>
      </c>
      <c r="AQ110" s="915"/>
      <c r="AR110" s="915"/>
      <c r="AS110" s="915"/>
      <c r="AT110" s="916"/>
      <c r="AU110" s="952" t="s">
        <v>390</v>
      </c>
      <c r="AV110" s="953"/>
      <c r="AW110" s="953"/>
      <c r="AX110" s="953"/>
      <c r="AY110" s="953"/>
      <c r="AZ110" s="882" t="s">
        <v>391</v>
      </c>
      <c r="BA110" s="832"/>
      <c r="BB110" s="832"/>
      <c r="BC110" s="832"/>
      <c r="BD110" s="832"/>
      <c r="BE110" s="832"/>
      <c r="BF110" s="832"/>
      <c r="BG110" s="832"/>
      <c r="BH110" s="832"/>
      <c r="BI110" s="832"/>
      <c r="BJ110" s="832"/>
      <c r="BK110" s="832"/>
      <c r="BL110" s="832"/>
      <c r="BM110" s="832"/>
      <c r="BN110" s="832"/>
      <c r="BO110" s="832"/>
      <c r="BP110" s="833"/>
      <c r="BQ110" s="883">
        <v>26884613</v>
      </c>
      <c r="BR110" s="864"/>
      <c r="BS110" s="864"/>
      <c r="BT110" s="864"/>
      <c r="BU110" s="864"/>
      <c r="BV110" s="864">
        <v>26856560</v>
      </c>
      <c r="BW110" s="864"/>
      <c r="BX110" s="864"/>
      <c r="BY110" s="864"/>
      <c r="BZ110" s="864"/>
      <c r="CA110" s="864">
        <v>27626566</v>
      </c>
      <c r="CB110" s="864"/>
      <c r="CC110" s="864"/>
      <c r="CD110" s="864"/>
      <c r="CE110" s="864"/>
      <c r="CF110" s="888">
        <v>217.7</v>
      </c>
      <c r="CG110" s="889"/>
      <c r="CH110" s="889"/>
      <c r="CI110" s="889"/>
      <c r="CJ110" s="889"/>
      <c r="CK110" s="948" t="s">
        <v>392</v>
      </c>
      <c r="CL110" s="841"/>
      <c r="CM110" s="882" t="s">
        <v>393</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83" t="s">
        <v>123</v>
      </c>
      <c r="DH110" s="864"/>
      <c r="DI110" s="864"/>
      <c r="DJ110" s="864"/>
      <c r="DK110" s="864"/>
      <c r="DL110" s="864" t="s">
        <v>394</v>
      </c>
      <c r="DM110" s="864"/>
      <c r="DN110" s="864"/>
      <c r="DO110" s="864"/>
      <c r="DP110" s="864"/>
      <c r="DQ110" s="864" t="s">
        <v>123</v>
      </c>
      <c r="DR110" s="864"/>
      <c r="DS110" s="864"/>
      <c r="DT110" s="864"/>
      <c r="DU110" s="864"/>
      <c r="DV110" s="865" t="s">
        <v>394</v>
      </c>
      <c r="DW110" s="865"/>
      <c r="DX110" s="865"/>
      <c r="DY110" s="865"/>
      <c r="DZ110" s="866"/>
    </row>
    <row r="111" spans="1:131" s="95" customFormat="1" ht="26.25" customHeight="1" x14ac:dyDescent="0.15">
      <c r="A111" s="796" t="s">
        <v>395</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40" t="s">
        <v>394</v>
      </c>
      <c r="AB111" s="941"/>
      <c r="AC111" s="941"/>
      <c r="AD111" s="941"/>
      <c r="AE111" s="942"/>
      <c r="AF111" s="943" t="s">
        <v>394</v>
      </c>
      <c r="AG111" s="941"/>
      <c r="AH111" s="941"/>
      <c r="AI111" s="941"/>
      <c r="AJ111" s="942"/>
      <c r="AK111" s="943" t="s">
        <v>363</v>
      </c>
      <c r="AL111" s="941"/>
      <c r="AM111" s="941"/>
      <c r="AN111" s="941"/>
      <c r="AO111" s="942"/>
      <c r="AP111" s="944" t="s">
        <v>363</v>
      </c>
      <c r="AQ111" s="945"/>
      <c r="AR111" s="945"/>
      <c r="AS111" s="945"/>
      <c r="AT111" s="946"/>
      <c r="AU111" s="954"/>
      <c r="AV111" s="955"/>
      <c r="AW111" s="955"/>
      <c r="AX111" s="955"/>
      <c r="AY111" s="955"/>
      <c r="AZ111" s="839" t="s">
        <v>396</v>
      </c>
      <c r="BA111" s="774"/>
      <c r="BB111" s="774"/>
      <c r="BC111" s="774"/>
      <c r="BD111" s="774"/>
      <c r="BE111" s="774"/>
      <c r="BF111" s="774"/>
      <c r="BG111" s="774"/>
      <c r="BH111" s="774"/>
      <c r="BI111" s="774"/>
      <c r="BJ111" s="774"/>
      <c r="BK111" s="774"/>
      <c r="BL111" s="774"/>
      <c r="BM111" s="774"/>
      <c r="BN111" s="774"/>
      <c r="BO111" s="774"/>
      <c r="BP111" s="775"/>
      <c r="BQ111" s="811" t="s">
        <v>394</v>
      </c>
      <c r="BR111" s="812"/>
      <c r="BS111" s="812"/>
      <c r="BT111" s="812"/>
      <c r="BU111" s="812"/>
      <c r="BV111" s="812" t="s">
        <v>394</v>
      </c>
      <c r="BW111" s="812"/>
      <c r="BX111" s="812"/>
      <c r="BY111" s="812"/>
      <c r="BZ111" s="812"/>
      <c r="CA111" s="812" t="s">
        <v>363</v>
      </c>
      <c r="CB111" s="812"/>
      <c r="CC111" s="812"/>
      <c r="CD111" s="812"/>
      <c r="CE111" s="812"/>
      <c r="CF111" s="897" t="s">
        <v>363</v>
      </c>
      <c r="CG111" s="898"/>
      <c r="CH111" s="898"/>
      <c r="CI111" s="898"/>
      <c r="CJ111" s="898"/>
      <c r="CK111" s="949"/>
      <c r="CL111" s="843"/>
      <c r="CM111" s="839" t="s">
        <v>397</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11" t="s">
        <v>363</v>
      </c>
      <c r="DH111" s="812"/>
      <c r="DI111" s="812"/>
      <c r="DJ111" s="812"/>
      <c r="DK111" s="812"/>
      <c r="DL111" s="812" t="s">
        <v>394</v>
      </c>
      <c r="DM111" s="812"/>
      <c r="DN111" s="812"/>
      <c r="DO111" s="812"/>
      <c r="DP111" s="812"/>
      <c r="DQ111" s="812" t="s">
        <v>363</v>
      </c>
      <c r="DR111" s="812"/>
      <c r="DS111" s="812"/>
      <c r="DT111" s="812"/>
      <c r="DU111" s="812"/>
      <c r="DV111" s="818" t="s">
        <v>363</v>
      </c>
      <c r="DW111" s="818"/>
      <c r="DX111" s="818"/>
      <c r="DY111" s="818"/>
      <c r="DZ111" s="819"/>
    </row>
    <row r="112" spans="1:131" s="95" customFormat="1" ht="26.25" customHeight="1" x14ac:dyDescent="0.15">
      <c r="A112" s="934" t="s">
        <v>398</v>
      </c>
      <c r="B112" s="935"/>
      <c r="C112" s="774" t="s">
        <v>399</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363</v>
      </c>
      <c r="AB112" s="802"/>
      <c r="AC112" s="802"/>
      <c r="AD112" s="802"/>
      <c r="AE112" s="803"/>
      <c r="AF112" s="804" t="s">
        <v>363</v>
      </c>
      <c r="AG112" s="802"/>
      <c r="AH112" s="802"/>
      <c r="AI112" s="802"/>
      <c r="AJ112" s="803"/>
      <c r="AK112" s="804" t="s">
        <v>123</v>
      </c>
      <c r="AL112" s="802"/>
      <c r="AM112" s="802"/>
      <c r="AN112" s="802"/>
      <c r="AO112" s="803"/>
      <c r="AP112" s="846" t="s">
        <v>123</v>
      </c>
      <c r="AQ112" s="847"/>
      <c r="AR112" s="847"/>
      <c r="AS112" s="847"/>
      <c r="AT112" s="848"/>
      <c r="AU112" s="954"/>
      <c r="AV112" s="955"/>
      <c r="AW112" s="955"/>
      <c r="AX112" s="955"/>
      <c r="AY112" s="955"/>
      <c r="AZ112" s="839" t="s">
        <v>400</v>
      </c>
      <c r="BA112" s="774"/>
      <c r="BB112" s="774"/>
      <c r="BC112" s="774"/>
      <c r="BD112" s="774"/>
      <c r="BE112" s="774"/>
      <c r="BF112" s="774"/>
      <c r="BG112" s="774"/>
      <c r="BH112" s="774"/>
      <c r="BI112" s="774"/>
      <c r="BJ112" s="774"/>
      <c r="BK112" s="774"/>
      <c r="BL112" s="774"/>
      <c r="BM112" s="774"/>
      <c r="BN112" s="774"/>
      <c r="BO112" s="774"/>
      <c r="BP112" s="775"/>
      <c r="BQ112" s="811">
        <v>8383686</v>
      </c>
      <c r="BR112" s="812"/>
      <c r="BS112" s="812"/>
      <c r="BT112" s="812"/>
      <c r="BU112" s="812"/>
      <c r="BV112" s="812">
        <v>9404306</v>
      </c>
      <c r="BW112" s="812"/>
      <c r="BX112" s="812"/>
      <c r="BY112" s="812"/>
      <c r="BZ112" s="812"/>
      <c r="CA112" s="812">
        <v>9290573</v>
      </c>
      <c r="CB112" s="812"/>
      <c r="CC112" s="812"/>
      <c r="CD112" s="812"/>
      <c r="CE112" s="812"/>
      <c r="CF112" s="897">
        <v>73.2</v>
      </c>
      <c r="CG112" s="898"/>
      <c r="CH112" s="898"/>
      <c r="CI112" s="898"/>
      <c r="CJ112" s="898"/>
      <c r="CK112" s="949"/>
      <c r="CL112" s="843"/>
      <c r="CM112" s="839" t="s">
        <v>401</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11" t="s">
        <v>394</v>
      </c>
      <c r="DH112" s="812"/>
      <c r="DI112" s="812"/>
      <c r="DJ112" s="812"/>
      <c r="DK112" s="812"/>
      <c r="DL112" s="812" t="s">
        <v>394</v>
      </c>
      <c r="DM112" s="812"/>
      <c r="DN112" s="812"/>
      <c r="DO112" s="812"/>
      <c r="DP112" s="812"/>
      <c r="DQ112" s="812" t="s">
        <v>123</v>
      </c>
      <c r="DR112" s="812"/>
      <c r="DS112" s="812"/>
      <c r="DT112" s="812"/>
      <c r="DU112" s="812"/>
      <c r="DV112" s="818" t="s">
        <v>363</v>
      </c>
      <c r="DW112" s="818"/>
      <c r="DX112" s="818"/>
      <c r="DY112" s="818"/>
      <c r="DZ112" s="819"/>
    </row>
    <row r="113" spans="1:130" s="95" customFormat="1" ht="26.25" customHeight="1" x14ac:dyDescent="0.15">
      <c r="A113" s="936"/>
      <c r="B113" s="937"/>
      <c r="C113" s="774" t="s">
        <v>402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40">
        <v>344632</v>
      </c>
      <c r="AB113" s="941"/>
      <c r="AC113" s="941"/>
      <c r="AD113" s="941"/>
      <c r="AE113" s="942"/>
      <c r="AF113" s="943">
        <v>348929</v>
      </c>
      <c r="AG113" s="941"/>
      <c r="AH113" s="941"/>
      <c r="AI113" s="941"/>
      <c r="AJ113" s="942"/>
      <c r="AK113" s="943">
        <v>360937</v>
      </c>
      <c r="AL113" s="941"/>
      <c r="AM113" s="941"/>
      <c r="AN113" s="941"/>
      <c r="AO113" s="942"/>
      <c r="AP113" s="944">
        <v>2.8</v>
      </c>
      <c r="AQ113" s="945"/>
      <c r="AR113" s="945"/>
      <c r="AS113" s="945"/>
      <c r="AT113" s="946"/>
      <c r="AU113" s="954"/>
      <c r="AV113" s="955"/>
      <c r="AW113" s="955"/>
      <c r="AX113" s="955"/>
      <c r="AY113" s="955"/>
      <c r="AZ113" s="839" t="s">
        <v>403</v>
      </c>
      <c r="BA113" s="774"/>
      <c r="BB113" s="774"/>
      <c r="BC113" s="774"/>
      <c r="BD113" s="774"/>
      <c r="BE113" s="774"/>
      <c r="BF113" s="774"/>
      <c r="BG113" s="774"/>
      <c r="BH113" s="774"/>
      <c r="BI113" s="774"/>
      <c r="BJ113" s="774"/>
      <c r="BK113" s="774"/>
      <c r="BL113" s="774"/>
      <c r="BM113" s="774"/>
      <c r="BN113" s="774"/>
      <c r="BO113" s="774"/>
      <c r="BP113" s="775"/>
      <c r="BQ113" s="811" t="s">
        <v>394</v>
      </c>
      <c r="BR113" s="812"/>
      <c r="BS113" s="812"/>
      <c r="BT113" s="812"/>
      <c r="BU113" s="812"/>
      <c r="BV113" s="812" t="s">
        <v>394</v>
      </c>
      <c r="BW113" s="812"/>
      <c r="BX113" s="812"/>
      <c r="BY113" s="812"/>
      <c r="BZ113" s="812"/>
      <c r="CA113" s="812" t="s">
        <v>123</v>
      </c>
      <c r="CB113" s="812"/>
      <c r="CC113" s="812"/>
      <c r="CD113" s="812"/>
      <c r="CE113" s="812"/>
      <c r="CF113" s="897" t="s">
        <v>363</v>
      </c>
      <c r="CG113" s="898"/>
      <c r="CH113" s="898"/>
      <c r="CI113" s="898"/>
      <c r="CJ113" s="898"/>
      <c r="CK113" s="949"/>
      <c r="CL113" s="843"/>
      <c r="CM113" s="839" t="s">
        <v>404</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394</v>
      </c>
      <c r="DH113" s="802"/>
      <c r="DI113" s="802"/>
      <c r="DJ113" s="802"/>
      <c r="DK113" s="803"/>
      <c r="DL113" s="804" t="s">
        <v>363</v>
      </c>
      <c r="DM113" s="802"/>
      <c r="DN113" s="802"/>
      <c r="DO113" s="802"/>
      <c r="DP113" s="803"/>
      <c r="DQ113" s="804" t="s">
        <v>394</v>
      </c>
      <c r="DR113" s="802"/>
      <c r="DS113" s="802"/>
      <c r="DT113" s="802"/>
      <c r="DU113" s="803"/>
      <c r="DV113" s="846" t="s">
        <v>394</v>
      </c>
      <c r="DW113" s="847"/>
      <c r="DX113" s="847"/>
      <c r="DY113" s="847"/>
      <c r="DZ113" s="848"/>
    </row>
    <row r="114" spans="1:130" s="95" customFormat="1" ht="26.25" customHeight="1" x14ac:dyDescent="0.15">
      <c r="A114" s="936"/>
      <c r="B114" s="937"/>
      <c r="C114" s="774" t="s">
        <v>405</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t="s">
        <v>363</v>
      </c>
      <c r="AB114" s="802"/>
      <c r="AC114" s="802"/>
      <c r="AD114" s="802"/>
      <c r="AE114" s="803"/>
      <c r="AF114" s="804" t="s">
        <v>123</v>
      </c>
      <c r="AG114" s="802"/>
      <c r="AH114" s="802"/>
      <c r="AI114" s="802"/>
      <c r="AJ114" s="803"/>
      <c r="AK114" s="804" t="s">
        <v>363</v>
      </c>
      <c r="AL114" s="802"/>
      <c r="AM114" s="802"/>
      <c r="AN114" s="802"/>
      <c r="AO114" s="803"/>
      <c r="AP114" s="846" t="s">
        <v>363</v>
      </c>
      <c r="AQ114" s="847"/>
      <c r="AR114" s="847"/>
      <c r="AS114" s="847"/>
      <c r="AT114" s="848"/>
      <c r="AU114" s="954"/>
      <c r="AV114" s="955"/>
      <c r="AW114" s="955"/>
      <c r="AX114" s="955"/>
      <c r="AY114" s="955"/>
      <c r="AZ114" s="839" t="s">
        <v>406</v>
      </c>
      <c r="BA114" s="774"/>
      <c r="BB114" s="774"/>
      <c r="BC114" s="774"/>
      <c r="BD114" s="774"/>
      <c r="BE114" s="774"/>
      <c r="BF114" s="774"/>
      <c r="BG114" s="774"/>
      <c r="BH114" s="774"/>
      <c r="BI114" s="774"/>
      <c r="BJ114" s="774"/>
      <c r="BK114" s="774"/>
      <c r="BL114" s="774"/>
      <c r="BM114" s="774"/>
      <c r="BN114" s="774"/>
      <c r="BO114" s="774"/>
      <c r="BP114" s="775"/>
      <c r="BQ114" s="811">
        <v>3028771</v>
      </c>
      <c r="BR114" s="812"/>
      <c r="BS114" s="812"/>
      <c r="BT114" s="812"/>
      <c r="BU114" s="812"/>
      <c r="BV114" s="812">
        <v>2935518</v>
      </c>
      <c r="BW114" s="812"/>
      <c r="BX114" s="812"/>
      <c r="BY114" s="812"/>
      <c r="BZ114" s="812"/>
      <c r="CA114" s="812">
        <v>2931075</v>
      </c>
      <c r="CB114" s="812"/>
      <c r="CC114" s="812"/>
      <c r="CD114" s="812"/>
      <c r="CE114" s="812"/>
      <c r="CF114" s="897">
        <v>23.1</v>
      </c>
      <c r="CG114" s="898"/>
      <c r="CH114" s="898"/>
      <c r="CI114" s="898"/>
      <c r="CJ114" s="898"/>
      <c r="CK114" s="949"/>
      <c r="CL114" s="843"/>
      <c r="CM114" s="839" t="s">
        <v>407</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394</v>
      </c>
      <c r="DH114" s="802"/>
      <c r="DI114" s="802"/>
      <c r="DJ114" s="802"/>
      <c r="DK114" s="803"/>
      <c r="DL114" s="804" t="s">
        <v>363</v>
      </c>
      <c r="DM114" s="802"/>
      <c r="DN114" s="802"/>
      <c r="DO114" s="802"/>
      <c r="DP114" s="803"/>
      <c r="DQ114" s="804" t="s">
        <v>123</v>
      </c>
      <c r="DR114" s="802"/>
      <c r="DS114" s="802"/>
      <c r="DT114" s="802"/>
      <c r="DU114" s="803"/>
      <c r="DV114" s="846" t="s">
        <v>363</v>
      </c>
      <c r="DW114" s="847"/>
      <c r="DX114" s="847"/>
      <c r="DY114" s="847"/>
      <c r="DZ114" s="848"/>
    </row>
    <row r="115" spans="1:130" s="95" customFormat="1" ht="26.25" customHeight="1" x14ac:dyDescent="0.15">
      <c r="A115" s="936"/>
      <c r="B115" s="937"/>
      <c r="C115" s="774" t="s">
        <v>408</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40" t="s">
        <v>123</v>
      </c>
      <c r="AB115" s="941"/>
      <c r="AC115" s="941"/>
      <c r="AD115" s="941"/>
      <c r="AE115" s="942"/>
      <c r="AF115" s="943" t="s">
        <v>123</v>
      </c>
      <c r="AG115" s="941"/>
      <c r="AH115" s="941"/>
      <c r="AI115" s="941"/>
      <c r="AJ115" s="942"/>
      <c r="AK115" s="943" t="s">
        <v>123</v>
      </c>
      <c r="AL115" s="941"/>
      <c r="AM115" s="941"/>
      <c r="AN115" s="941"/>
      <c r="AO115" s="942"/>
      <c r="AP115" s="944" t="s">
        <v>363</v>
      </c>
      <c r="AQ115" s="945"/>
      <c r="AR115" s="945"/>
      <c r="AS115" s="945"/>
      <c r="AT115" s="946"/>
      <c r="AU115" s="954"/>
      <c r="AV115" s="955"/>
      <c r="AW115" s="955"/>
      <c r="AX115" s="955"/>
      <c r="AY115" s="955"/>
      <c r="AZ115" s="839" t="s">
        <v>409</v>
      </c>
      <c r="BA115" s="774"/>
      <c r="BB115" s="774"/>
      <c r="BC115" s="774"/>
      <c r="BD115" s="774"/>
      <c r="BE115" s="774"/>
      <c r="BF115" s="774"/>
      <c r="BG115" s="774"/>
      <c r="BH115" s="774"/>
      <c r="BI115" s="774"/>
      <c r="BJ115" s="774"/>
      <c r="BK115" s="774"/>
      <c r="BL115" s="774"/>
      <c r="BM115" s="774"/>
      <c r="BN115" s="774"/>
      <c r="BO115" s="774"/>
      <c r="BP115" s="775"/>
      <c r="BQ115" s="811" t="s">
        <v>363</v>
      </c>
      <c r="BR115" s="812"/>
      <c r="BS115" s="812"/>
      <c r="BT115" s="812"/>
      <c r="BU115" s="812"/>
      <c r="BV115" s="812" t="s">
        <v>394</v>
      </c>
      <c r="BW115" s="812"/>
      <c r="BX115" s="812"/>
      <c r="BY115" s="812"/>
      <c r="BZ115" s="812"/>
      <c r="CA115" s="812" t="s">
        <v>394</v>
      </c>
      <c r="CB115" s="812"/>
      <c r="CC115" s="812"/>
      <c r="CD115" s="812"/>
      <c r="CE115" s="812"/>
      <c r="CF115" s="897" t="s">
        <v>394</v>
      </c>
      <c r="CG115" s="898"/>
      <c r="CH115" s="898"/>
      <c r="CI115" s="898"/>
      <c r="CJ115" s="898"/>
      <c r="CK115" s="949"/>
      <c r="CL115" s="843"/>
      <c r="CM115" s="839" t="s">
        <v>410</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t="s">
        <v>363</v>
      </c>
      <c r="DH115" s="802"/>
      <c r="DI115" s="802"/>
      <c r="DJ115" s="802"/>
      <c r="DK115" s="803"/>
      <c r="DL115" s="804" t="s">
        <v>363</v>
      </c>
      <c r="DM115" s="802"/>
      <c r="DN115" s="802"/>
      <c r="DO115" s="802"/>
      <c r="DP115" s="803"/>
      <c r="DQ115" s="804" t="s">
        <v>123</v>
      </c>
      <c r="DR115" s="802"/>
      <c r="DS115" s="802"/>
      <c r="DT115" s="802"/>
      <c r="DU115" s="803"/>
      <c r="DV115" s="846" t="s">
        <v>123</v>
      </c>
      <c r="DW115" s="847"/>
      <c r="DX115" s="847"/>
      <c r="DY115" s="847"/>
      <c r="DZ115" s="848"/>
    </row>
    <row r="116" spans="1:130" s="95" customFormat="1" ht="26.25" customHeight="1" x14ac:dyDescent="0.15">
      <c r="A116" s="938"/>
      <c r="B116" s="939"/>
      <c r="C116" s="861" t="s">
        <v>411</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801" t="s">
        <v>363</v>
      </c>
      <c r="AB116" s="802"/>
      <c r="AC116" s="802"/>
      <c r="AD116" s="802"/>
      <c r="AE116" s="803"/>
      <c r="AF116" s="804" t="s">
        <v>123</v>
      </c>
      <c r="AG116" s="802"/>
      <c r="AH116" s="802"/>
      <c r="AI116" s="802"/>
      <c r="AJ116" s="803"/>
      <c r="AK116" s="804" t="s">
        <v>363</v>
      </c>
      <c r="AL116" s="802"/>
      <c r="AM116" s="802"/>
      <c r="AN116" s="802"/>
      <c r="AO116" s="803"/>
      <c r="AP116" s="846" t="s">
        <v>394</v>
      </c>
      <c r="AQ116" s="847"/>
      <c r="AR116" s="847"/>
      <c r="AS116" s="847"/>
      <c r="AT116" s="848"/>
      <c r="AU116" s="954"/>
      <c r="AV116" s="955"/>
      <c r="AW116" s="955"/>
      <c r="AX116" s="955"/>
      <c r="AY116" s="955"/>
      <c r="AZ116" s="931" t="s">
        <v>412</v>
      </c>
      <c r="BA116" s="932"/>
      <c r="BB116" s="932"/>
      <c r="BC116" s="932"/>
      <c r="BD116" s="932"/>
      <c r="BE116" s="932"/>
      <c r="BF116" s="932"/>
      <c r="BG116" s="932"/>
      <c r="BH116" s="932"/>
      <c r="BI116" s="932"/>
      <c r="BJ116" s="932"/>
      <c r="BK116" s="932"/>
      <c r="BL116" s="932"/>
      <c r="BM116" s="932"/>
      <c r="BN116" s="932"/>
      <c r="BO116" s="932"/>
      <c r="BP116" s="933"/>
      <c r="BQ116" s="811" t="s">
        <v>363</v>
      </c>
      <c r="BR116" s="812"/>
      <c r="BS116" s="812"/>
      <c r="BT116" s="812"/>
      <c r="BU116" s="812"/>
      <c r="BV116" s="812" t="s">
        <v>363</v>
      </c>
      <c r="BW116" s="812"/>
      <c r="BX116" s="812"/>
      <c r="BY116" s="812"/>
      <c r="BZ116" s="812"/>
      <c r="CA116" s="812" t="s">
        <v>394</v>
      </c>
      <c r="CB116" s="812"/>
      <c r="CC116" s="812"/>
      <c r="CD116" s="812"/>
      <c r="CE116" s="812"/>
      <c r="CF116" s="897" t="s">
        <v>123</v>
      </c>
      <c r="CG116" s="898"/>
      <c r="CH116" s="898"/>
      <c r="CI116" s="898"/>
      <c r="CJ116" s="898"/>
      <c r="CK116" s="949"/>
      <c r="CL116" s="843"/>
      <c r="CM116" s="839" t="s">
        <v>413</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123</v>
      </c>
      <c r="DH116" s="802"/>
      <c r="DI116" s="802"/>
      <c r="DJ116" s="802"/>
      <c r="DK116" s="803"/>
      <c r="DL116" s="804" t="s">
        <v>394</v>
      </c>
      <c r="DM116" s="802"/>
      <c r="DN116" s="802"/>
      <c r="DO116" s="802"/>
      <c r="DP116" s="803"/>
      <c r="DQ116" s="804" t="s">
        <v>363</v>
      </c>
      <c r="DR116" s="802"/>
      <c r="DS116" s="802"/>
      <c r="DT116" s="802"/>
      <c r="DU116" s="803"/>
      <c r="DV116" s="846" t="s">
        <v>363</v>
      </c>
      <c r="DW116" s="847"/>
      <c r="DX116" s="847"/>
      <c r="DY116" s="847"/>
      <c r="DZ116" s="848"/>
    </row>
    <row r="117" spans="1:130" s="95" customFormat="1" ht="26.25" customHeight="1" x14ac:dyDescent="0.15">
      <c r="A117" s="917" t="s">
        <v>127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99" t="s">
        <v>414</v>
      </c>
      <c r="Z117" s="919"/>
      <c r="AA117" s="924">
        <v>3119539</v>
      </c>
      <c r="AB117" s="925"/>
      <c r="AC117" s="925"/>
      <c r="AD117" s="925"/>
      <c r="AE117" s="926"/>
      <c r="AF117" s="927">
        <v>3127541</v>
      </c>
      <c r="AG117" s="925"/>
      <c r="AH117" s="925"/>
      <c r="AI117" s="925"/>
      <c r="AJ117" s="926"/>
      <c r="AK117" s="927">
        <v>3138435</v>
      </c>
      <c r="AL117" s="925"/>
      <c r="AM117" s="925"/>
      <c r="AN117" s="925"/>
      <c r="AO117" s="926"/>
      <c r="AP117" s="928"/>
      <c r="AQ117" s="929"/>
      <c r="AR117" s="929"/>
      <c r="AS117" s="929"/>
      <c r="AT117" s="930"/>
      <c r="AU117" s="954"/>
      <c r="AV117" s="955"/>
      <c r="AW117" s="955"/>
      <c r="AX117" s="955"/>
      <c r="AY117" s="955"/>
      <c r="AZ117" s="885" t="s">
        <v>415</v>
      </c>
      <c r="BA117" s="886"/>
      <c r="BB117" s="886"/>
      <c r="BC117" s="886"/>
      <c r="BD117" s="886"/>
      <c r="BE117" s="886"/>
      <c r="BF117" s="886"/>
      <c r="BG117" s="886"/>
      <c r="BH117" s="886"/>
      <c r="BI117" s="886"/>
      <c r="BJ117" s="886"/>
      <c r="BK117" s="886"/>
      <c r="BL117" s="886"/>
      <c r="BM117" s="886"/>
      <c r="BN117" s="886"/>
      <c r="BO117" s="886"/>
      <c r="BP117" s="887"/>
      <c r="BQ117" s="811" t="s">
        <v>123</v>
      </c>
      <c r="BR117" s="812"/>
      <c r="BS117" s="812"/>
      <c r="BT117" s="812"/>
      <c r="BU117" s="812"/>
      <c r="BV117" s="812" t="s">
        <v>123</v>
      </c>
      <c r="BW117" s="812"/>
      <c r="BX117" s="812"/>
      <c r="BY117" s="812"/>
      <c r="BZ117" s="812"/>
      <c r="CA117" s="812" t="s">
        <v>123</v>
      </c>
      <c r="CB117" s="812"/>
      <c r="CC117" s="812"/>
      <c r="CD117" s="812"/>
      <c r="CE117" s="812"/>
      <c r="CF117" s="897" t="s">
        <v>123</v>
      </c>
      <c r="CG117" s="898"/>
      <c r="CH117" s="898"/>
      <c r="CI117" s="898"/>
      <c r="CJ117" s="898"/>
      <c r="CK117" s="949"/>
      <c r="CL117" s="843"/>
      <c r="CM117" s="839" t="s">
        <v>416</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417</v>
      </c>
      <c r="DH117" s="802"/>
      <c r="DI117" s="802"/>
      <c r="DJ117" s="802"/>
      <c r="DK117" s="803"/>
      <c r="DL117" s="804" t="s">
        <v>68</v>
      </c>
      <c r="DM117" s="802"/>
      <c r="DN117" s="802"/>
      <c r="DO117" s="802"/>
      <c r="DP117" s="803"/>
      <c r="DQ117" s="804" t="s">
        <v>123</v>
      </c>
      <c r="DR117" s="802"/>
      <c r="DS117" s="802"/>
      <c r="DT117" s="802"/>
      <c r="DU117" s="803"/>
      <c r="DV117" s="846" t="s">
        <v>123</v>
      </c>
      <c r="DW117" s="847"/>
      <c r="DX117" s="847"/>
      <c r="DY117" s="847"/>
      <c r="DZ117" s="848"/>
    </row>
    <row r="118" spans="1:130" s="95" customFormat="1" ht="26.25" customHeight="1" x14ac:dyDescent="0.15">
      <c r="A118" s="917" t="s">
        <v>388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385</v>
      </c>
      <c r="AB118" s="918"/>
      <c r="AC118" s="918"/>
      <c r="AD118" s="918"/>
      <c r="AE118" s="919"/>
      <c r="AF118" s="920" t="s">
        <v>386</v>
      </c>
      <c r="AG118" s="918"/>
      <c r="AH118" s="918"/>
      <c r="AI118" s="918"/>
      <c r="AJ118" s="919"/>
      <c r="AK118" s="920" t="s">
        <v>248</v>
      </c>
      <c r="AL118" s="918"/>
      <c r="AM118" s="918"/>
      <c r="AN118" s="918"/>
      <c r="AO118" s="919"/>
      <c r="AP118" s="921" t="s">
        <v>387</v>
      </c>
      <c r="AQ118" s="922"/>
      <c r="AR118" s="922"/>
      <c r="AS118" s="922"/>
      <c r="AT118" s="923"/>
      <c r="AU118" s="954"/>
      <c r="AV118" s="955"/>
      <c r="AW118" s="955"/>
      <c r="AX118" s="955"/>
      <c r="AY118" s="955"/>
      <c r="AZ118" s="860" t="s">
        <v>418</v>
      </c>
      <c r="BA118" s="861"/>
      <c r="BB118" s="861"/>
      <c r="BC118" s="861"/>
      <c r="BD118" s="861"/>
      <c r="BE118" s="861"/>
      <c r="BF118" s="861"/>
      <c r="BG118" s="861"/>
      <c r="BH118" s="861"/>
      <c r="BI118" s="861"/>
      <c r="BJ118" s="861"/>
      <c r="BK118" s="861"/>
      <c r="BL118" s="861"/>
      <c r="BM118" s="861"/>
      <c r="BN118" s="861"/>
      <c r="BO118" s="861"/>
      <c r="BP118" s="862"/>
      <c r="BQ118" s="901" t="s">
        <v>68</v>
      </c>
      <c r="BR118" s="867"/>
      <c r="BS118" s="867"/>
      <c r="BT118" s="867"/>
      <c r="BU118" s="867"/>
      <c r="BV118" s="867" t="s">
        <v>123</v>
      </c>
      <c r="BW118" s="867"/>
      <c r="BX118" s="867"/>
      <c r="BY118" s="867"/>
      <c r="BZ118" s="867"/>
      <c r="CA118" s="867" t="s">
        <v>123</v>
      </c>
      <c r="CB118" s="867"/>
      <c r="CC118" s="867"/>
      <c r="CD118" s="867"/>
      <c r="CE118" s="867"/>
      <c r="CF118" s="897" t="s">
        <v>417</v>
      </c>
      <c r="CG118" s="898"/>
      <c r="CH118" s="898"/>
      <c r="CI118" s="898"/>
      <c r="CJ118" s="898"/>
      <c r="CK118" s="949"/>
      <c r="CL118" s="843"/>
      <c r="CM118" s="839" t="s">
        <v>419</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123</v>
      </c>
      <c r="DH118" s="802"/>
      <c r="DI118" s="802"/>
      <c r="DJ118" s="802"/>
      <c r="DK118" s="803"/>
      <c r="DL118" s="804" t="s">
        <v>123</v>
      </c>
      <c r="DM118" s="802"/>
      <c r="DN118" s="802"/>
      <c r="DO118" s="802"/>
      <c r="DP118" s="803"/>
      <c r="DQ118" s="804" t="s">
        <v>123</v>
      </c>
      <c r="DR118" s="802"/>
      <c r="DS118" s="802"/>
      <c r="DT118" s="802"/>
      <c r="DU118" s="803"/>
      <c r="DV118" s="846" t="s">
        <v>123</v>
      </c>
      <c r="DW118" s="847"/>
      <c r="DX118" s="847"/>
      <c r="DY118" s="847"/>
      <c r="DZ118" s="848"/>
    </row>
    <row r="119" spans="1:130" s="95" customFormat="1" ht="26.25" customHeight="1" x14ac:dyDescent="0.15">
      <c r="A119" s="840" t="s">
        <v>392</v>
      </c>
      <c r="B119" s="841"/>
      <c r="C119" s="882" t="s">
        <v>393</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10" t="s">
        <v>417</v>
      </c>
      <c r="AB119" s="911"/>
      <c r="AC119" s="911"/>
      <c r="AD119" s="911"/>
      <c r="AE119" s="912"/>
      <c r="AF119" s="913" t="s">
        <v>417</v>
      </c>
      <c r="AG119" s="911"/>
      <c r="AH119" s="911"/>
      <c r="AI119" s="911"/>
      <c r="AJ119" s="912"/>
      <c r="AK119" s="913" t="s">
        <v>123</v>
      </c>
      <c r="AL119" s="911"/>
      <c r="AM119" s="911"/>
      <c r="AN119" s="911"/>
      <c r="AO119" s="912"/>
      <c r="AP119" s="914" t="s">
        <v>123</v>
      </c>
      <c r="AQ119" s="915"/>
      <c r="AR119" s="915"/>
      <c r="AS119" s="915"/>
      <c r="AT119" s="916"/>
      <c r="AU119" s="956"/>
      <c r="AV119" s="957"/>
      <c r="AW119" s="957"/>
      <c r="AX119" s="957"/>
      <c r="AY119" s="957"/>
      <c r="AZ119" s="116" t="s">
        <v>127</v>
      </c>
      <c r="BA119" s="116"/>
      <c r="BB119" s="116"/>
      <c r="BC119" s="116"/>
      <c r="BD119" s="116"/>
      <c r="BE119" s="116"/>
      <c r="BF119" s="116"/>
      <c r="BG119" s="116"/>
      <c r="BH119" s="116"/>
      <c r="BI119" s="116"/>
      <c r="BJ119" s="116"/>
      <c r="BK119" s="116"/>
      <c r="BL119" s="116"/>
      <c r="BM119" s="116"/>
      <c r="BN119" s="116"/>
      <c r="BO119" s="899" t="s">
        <v>420</v>
      </c>
      <c r="BP119" s="900"/>
      <c r="BQ119" s="901">
        <v>38297070</v>
      </c>
      <c r="BR119" s="867"/>
      <c r="BS119" s="867"/>
      <c r="BT119" s="867"/>
      <c r="BU119" s="867"/>
      <c r="BV119" s="867">
        <v>39196384</v>
      </c>
      <c r="BW119" s="867"/>
      <c r="BX119" s="867"/>
      <c r="BY119" s="867"/>
      <c r="BZ119" s="867"/>
      <c r="CA119" s="867">
        <v>39848214</v>
      </c>
      <c r="CB119" s="867"/>
      <c r="CC119" s="867"/>
      <c r="CD119" s="867"/>
      <c r="CE119" s="867"/>
      <c r="CF119" s="770"/>
      <c r="CG119" s="771"/>
      <c r="CH119" s="771"/>
      <c r="CI119" s="771"/>
      <c r="CJ119" s="856"/>
      <c r="CK119" s="950"/>
      <c r="CL119" s="845"/>
      <c r="CM119" s="860" t="s">
        <v>421</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785" t="s">
        <v>123</v>
      </c>
      <c r="DH119" s="786"/>
      <c r="DI119" s="786"/>
      <c r="DJ119" s="786"/>
      <c r="DK119" s="787"/>
      <c r="DL119" s="788" t="s">
        <v>68</v>
      </c>
      <c r="DM119" s="786"/>
      <c r="DN119" s="786"/>
      <c r="DO119" s="786"/>
      <c r="DP119" s="787"/>
      <c r="DQ119" s="788" t="s">
        <v>123</v>
      </c>
      <c r="DR119" s="786"/>
      <c r="DS119" s="786"/>
      <c r="DT119" s="786"/>
      <c r="DU119" s="787"/>
      <c r="DV119" s="870" t="s">
        <v>123</v>
      </c>
      <c r="DW119" s="871"/>
      <c r="DX119" s="871"/>
      <c r="DY119" s="871"/>
      <c r="DZ119" s="872"/>
    </row>
    <row r="120" spans="1:130" s="95" customFormat="1" ht="26.25" customHeight="1" x14ac:dyDescent="0.15">
      <c r="A120" s="842"/>
      <c r="B120" s="843"/>
      <c r="C120" s="839" t="s">
        <v>397</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t="s">
        <v>417</v>
      </c>
      <c r="AB120" s="802"/>
      <c r="AC120" s="802"/>
      <c r="AD120" s="802"/>
      <c r="AE120" s="803"/>
      <c r="AF120" s="804" t="s">
        <v>123</v>
      </c>
      <c r="AG120" s="802"/>
      <c r="AH120" s="802"/>
      <c r="AI120" s="802"/>
      <c r="AJ120" s="803"/>
      <c r="AK120" s="804" t="s">
        <v>123</v>
      </c>
      <c r="AL120" s="802"/>
      <c r="AM120" s="802"/>
      <c r="AN120" s="802"/>
      <c r="AO120" s="803"/>
      <c r="AP120" s="846" t="s">
        <v>68</v>
      </c>
      <c r="AQ120" s="847"/>
      <c r="AR120" s="847"/>
      <c r="AS120" s="847"/>
      <c r="AT120" s="848"/>
      <c r="AU120" s="902" t="s">
        <v>422</v>
      </c>
      <c r="AV120" s="903"/>
      <c r="AW120" s="903"/>
      <c r="AX120" s="903"/>
      <c r="AY120" s="904"/>
      <c r="AZ120" s="882" t="s">
        <v>423</v>
      </c>
      <c r="BA120" s="832"/>
      <c r="BB120" s="832"/>
      <c r="BC120" s="832"/>
      <c r="BD120" s="832"/>
      <c r="BE120" s="832"/>
      <c r="BF120" s="832"/>
      <c r="BG120" s="832"/>
      <c r="BH120" s="832"/>
      <c r="BI120" s="832"/>
      <c r="BJ120" s="832"/>
      <c r="BK120" s="832"/>
      <c r="BL120" s="832"/>
      <c r="BM120" s="832"/>
      <c r="BN120" s="832"/>
      <c r="BO120" s="832"/>
      <c r="BP120" s="833"/>
      <c r="BQ120" s="883">
        <v>4513692</v>
      </c>
      <c r="BR120" s="864"/>
      <c r="BS120" s="864"/>
      <c r="BT120" s="864"/>
      <c r="BU120" s="864"/>
      <c r="BV120" s="864">
        <v>5082725</v>
      </c>
      <c r="BW120" s="864"/>
      <c r="BX120" s="864"/>
      <c r="BY120" s="864"/>
      <c r="BZ120" s="864"/>
      <c r="CA120" s="864">
        <v>9863110</v>
      </c>
      <c r="CB120" s="864"/>
      <c r="CC120" s="864"/>
      <c r="CD120" s="864"/>
      <c r="CE120" s="864"/>
      <c r="CF120" s="888">
        <v>77.7</v>
      </c>
      <c r="CG120" s="889"/>
      <c r="CH120" s="889"/>
      <c r="CI120" s="889"/>
      <c r="CJ120" s="889"/>
      <c r="CK120" s="890" t="s">
        <v>424</v>
      </c>
      <c r="CL120" s="874"/>
      <c r="CM120" s="874"/>
      <c r="CN120" s="874"/>
      <c r="CO120" s="875"/>
      <c r="CP120" s="894" t="s">
        <v>425</v>
      </c>
      <c r="CQ120" s="895"/>
      <c r="CR120" s="895"/>
      <c r="CS120" s="895"/>
      <c r="CT120" s="895"/>
      <c r="CU120" s="895"/>
      <c r="CV120" s="895"/>
      <c r="CW120" s="895"/>
      <c r="CX120" s="895"/>
      <c r="CY120" s="895"/>
      <c r="CZ120" s="895"/>
      <c r="DA120" s="895"/>
      <c r="DB120" s="895"/>
      <c r="DC120" s="895"/>
      <c r="DD120" s="895"/>
      <c r="DE120" s="895"/>
      <c r="DF120" s="896"/>
      <c r="DG120" s="883" t="s">
        <v>123</v>
      </c>
      <c r="DH120" s="864"/>
      <c r="DI120" s="864"/>
      <c r="DJ120" s="864"/>
      <c r="DK120" s="864"/>
      <c r="DL120" s="864">
        <v>6342456</v>
      </c>
      <c r="DM120" s="864"/>
      <c r="DN120" s="864"/>
      <c r="DO120" s="864"/>
      <c r="DP120" s="864"/>
      <c r="DQ120" s="864">
        <v>6223720</v>
      </c>
      <c r="DR120" s="864"/>
      <c r="DS120" s="864"/>
      <c r="DT120" s="864"/>
      <c r="DU120" s="864"/>
      <c r="DV120" s="865">
        <v>49.1</v>
      </c>
      <c r="DW120" s="865"/>
      <c r="DX120" s="865"/>
      <c r="DY120" s="865"/>
      <c r="DZ120" s="866"/>
    </row>
    <row r="121" spans="1:130" s="95" customFormat="1" ht="26.25" customHeight="1" x14ac:dyDescent="0.15">
      <c r="A121" s="842"/>
      <c r="B121" s="843"/>
      <c r="C121" s="885" t="s">
        <v>426</v>
      </c>
      <c r="D121" s="886"/>
      <c r="E121" s="886"/>
      <c r="F121" s="886"/>
      <c r="G121" s="886"/>
      <c r="H121" s="886"/>
      <c r="I121" s="886"/>
      <c r="J121" s="886"/>
      <c r="K121" s="886"/>
      <c r="L121" s="886"/>
      <c r="M121" s="886"/>
      <c r="N121" s="886"/>
      <c r="O121" s="886"/>
      <c r="P121" s="886"/>
      <c r="Q121" s="886"/>
      <c r="R121" s="886"/>
      <c r="S121" s="886"/>
      <c r="T121" s="886"/>
      <c r="U121" s="886"/>
      <c r="V121" s="886"/>
      <c r="W121" s="886"/>
      <c r="X121" s="886"/>
      <c r="Y121" s="886"/>
      <c r="Z121" s="887"/>
      <c r="AA121" s="801" t="s">
        <v>123</v>
      </c>
      <c r="AB121" s="802"/>
      <c r="AC121" s="802"/>
      <c r="AD121" s="802"/>
      <c r="AE121" s="803"/>
      <c r="AF121" s="804" t="s">
        <v>123</v>
      </c>
      <c r="AG121" s="802"/>
      <c r="AH121" s="802"/>
      <c r="AI121" s="802"/>
      <c r="AJ121" s="803"/>
      <c r="AK121" s="804" t="s">
        <v>123</v>
      </c>
      <c r="AL121" s="802"/>
      <c r="AM121" s="802"/>
      <c r="AN121" s="802"/>
      <c r="AO121" s="803"/>
      <c r="AP121" s="846" t="s">
        <v>123</v>
      </c>
      <c r="AQ121" s="847"/>
      <c r="AR121" s="847"/>
      <c r="AS121" s="847"/>
      <c r="AT121" s="848"/>
      <c r="AU121" s="905"/>
      <c r="AV121" s="906"/>
      <c r="AW121" s="906"/>
      <c r="AX121" s="906"/>
      <c r="AY121" s="907"/>
      <c r="AZ121" s="839" t="s">
        <v>427</v>
      </c>
      <c r="BA121" s="774"/>
      <c r="BB121" s="774"/>
      <c r="BC121" s="774"/>
      <c r="BD121" s="774"/>
      <c r="BE121" s="774"/>
      <c r="BF121" s="774"/>
      <c r="BG121" s="774"/>
      <c r="BH121" s="774"/>
      <c r="BI121" s="774"/>
      <c r="BJ121" s="774"/>
      <c r="BK121" s="774"/>
      <c r="BL121" s="774"/>
      <c r="BM121" s="774"/>
      <c r="BN121" s="774"/>
      <c r="BO121" s="774"/>
      <c r="BP121" s="775"/>
      <c r="BQ121" s="811">
        <v>531179</v>
      </c>
      <c r="BR121" s="812"/>
      <c r="BS121" s="812"/>
      <c r="BT121" s="812"/>
      <c r="BU121" s="812"/>
      <c r="BV121" s="812">
        <v>508989</v>
      </c>
      <c r="BW121" s="812"/>
      <c r="BX121" s="812"/>
      <c r="BY121" s="812"/>
      <c r="BZ121" s="812"/>
      <c r="CA121" s="812">
        <v>497781</v>
      </c>
      <c r="CB121" s="812"/>
      <c r="CC121" s="812"/>
      <c r="CD121" s="812"/>
      <c r="CE121" s="812"/>
      <c r="CF121" s="897">
        <v>3.9</v>
      </c>
      <c r="CG121" s="898"/>
      <c r="CH121" s="898"/>
      <c r="CI121" s="898"/>
      <c r="CJ121" s="898"/>
      <c r="CK121" s="891"/>
      <c r="CL121" s="877"/>
      <c r="CM121" s="877"/>
      <c r="CN121" s="877"/>
      <c r="CO121" s="878"/>
      <c r="CP121" s="857" t="s">
        <v>428</v>
      </c>
      <c r="CQ121" s="858"/>
      <c r="CR121" s="858"/>
      <c r="CS121" s="858"/>
      <c r="CT121" s="858"/>
      <c r="CU121" s="858"/>
      <c r="CV121" s="858"/>
      <c r="CW121" s="858"/>
      <c r="CX121" s="858"/>
      <c r="CY121" s="858"/>
      <c r="CZ121" s="858"/>
      <c r="DA121" s="858"/>
      <c r="DB121" s="858"/>
      <c r="DC121" s="858"/>
      <c r="DD121" s="858"/>
      <c r="DE121" s="858"/>
      <c r="DF121" s="859"/>
      <c r="DG121" s="811">
        <v>2000000</v>
      </c>
      <c r="DH121" s="812"/>
      <c r="DI121" s="812"/>
      <c r="DJ121" s="812"/>
      <c r="DK121" s="812"/>
      <c r="DL121" s="812">
        <v>3000000</v>
      </c>
      <c r="DM121" s="812"/>
      <c r="DN121" s="812"/>
      <c r="DO121" s="812"/>
      <c r="DP121" s="812"/>
      <c r="DQ121" s="812">
        <v>3000000</v>
      </c>
      <c r="DR121" s="812"/>
      <c r="DS121" s="812"/>
      <c r="DT121" s="812"/>
      <c r="DU121" s="812"/>
      <c r="DV121" s="818">
        <v>23.6</v>
      </c>
      <c r="DW121" s="818"/>
      <c r="DX121" s="818"/>
      <c r="DY121" s="818"/>
      <c r="DZ121" s="819"/>
    </row>
    <row r="122" spans="1:130" s="95" customFormat="1" ht="26.25" customHeight="1" x14ac:dyDescent="0.15">
      <c r="A122" s="842"/>
      <c r="B122" s="843"/>
      <c r="C122" s="839" t="s">
        <v>407</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123</v>
      </c>
      <c r="AB122" s="802"/>
      <c r="AC122" s="802"/>
      <c r="AD122" s="802"/>
      <c r="AE122" s="803"/>
      <c r="AF122" s="804" t="s">
        <v>123</v>
      </c>
      <c r="AG122" s="802"/>
      <c r="AH122" s="802"/>
      <c r="AI122" s="802"/>
      <c r="AJ122" s="803"/>
      <c r="AK122" s="804" t="s">
        <v>123</v>
      </c>
      <c r="AL122" s="802"/>
      <c r="AM122" s="802"/>
      <c r="AN122" s="802"/>
      <c r="AO122" s="803"/>
      <c r="AP122" s="846" t="s">
        <v>417</v>
      </c>
      <c r="AQ122" s="847"/>
      <c r="AR122" s="847"/>
      <c r="AS122" s="847"/>
      <c r="AT122" s="848"/>
      <c r="AU122" s="905"/>
      <c r="AV122" s="906"/>
      <c r="AW122" s="906"/>
      <c r="AX122" s="906"/>
      <c r="AY122" s="907"/>
      <c r="AZ122" s="860" t="s">
        <v>429</v>
      </c>
      <c r="BA122" s="861"/>
      <c r="BB122" s="861"/>
      <c r="BC122" s="861"/>
      <c r="BD122" s="861"/>
      <c r="BE122" s="861"/>
      <c r="BF122" s="861"/>
      <c r="BG122" s="861"/>
      <c r="BH122" s="861"/>
      <c r="BI122" s="861"/>
      <c r="BJ122" s="861"/>
      <c r="BK122" s="861"/>
      <c r="BL122" s="861"/>
      <c r="BM122" s="861"/>
      <c r="BN122" s="861"/>
      <c r="BO122" s="861"/>
      <c r="BP122" s="862"/>
      <c r="BQ122" s="901">
        <v>18241991</v>
      </c>
      <c r="BR122" s="867"/>
      <c r="BS122" s="867"/>
      <c r="BT122" s="867"/>
      <c r="BU122" s="867"/>
      <c r="BV122" s="867">
        <v>18127419</v>
      </c>
      <c r="BW122" s="867"/>
      <c r="BX122" s="867"/>
      <c r="BY122" s="867"/>
      <c r="BZ122" s="867"/>
      <c r="CA122" s="867">
        <v>18363920</v>
      </c>
      <c r="CB122" s="867"/>
      <c r="CC122" s="867"/>
      <c r="CD122" s="867"/>
      <c r="CE122" s="867"/>
      <c r="CF122" s="868">
        <v>144.69999999999999</v>
      </c>
      <c r="CG122" s="869"/>
      <c r="CH122" s="869"/>
      <c r="CI122" s="869"/>
      <c r="CJ122" s="869"/>
      <c r="CK122" s="891"/>
      <c r="CL122" s="877"/>
      <c r="CM122" s="877"/>
      <c r="CN122" s="877"/>
      <c r="CO122" s="878"/>
      <c r="CP122" s="857" t="s">
        <v>355</v>
      </c>
      <c r="CQ122" s="858"/>
      <c r="CR122" s="858"/>
      <c r="CS122" s="858"/>
      <c r="CT122" s="858"/>
      <c r="CU122" s="858"/>
      <c r="CV122" s="858"/>
      <c r="CW122" s="858"/>
      <c r="CX122" s="858"/>
      <c r="CY122" s="858"/>
      <c r="CZ122" s="858"/>
      <c r="DA122" s="858"/>
      <c r="DB122" s="858"/>
      <c r="DC122" s="858"/>
      <c r="DD122" s="858"/>
      <c r="DE122" s="858"/>
      <c r="DF122" s="859"/>
      <c r="DG122" s="811">
        <v>64688</v>
      </c>
      <c r="DH122" s="812"/>
      <c r="DI122" s="812"/>
      <c r="DJ122" s="812"/>
      <c r="DK122" s="812"/>
      <c r="DL122" s="812">
        <v>61850</v>
      </c>
      <c r="DM122" s="812"/>
      <c r="DN122" s="812"/>
      <c r="DO122" s="812"/>
      <c r="DP122" s="812"/>
      <c r="DQ122" s="812">
        <v>66853</v>
      </c>
      <c r="DR122" s="812"/>
      <c r="DS122" s="812"/>
      <c r="DT122" s="812"/>
      <c r="DU122" s="812"/>
      <c r="DV122" s="818">
        <v>0.5</v>
      </c>
      <c r="DW122" s="818"/>
      <c r="DX122" s="818"/>
      <c r="DY122" s="818"/>
      <c r="DZ122" s="819"/>
    </row>
    <row r="123" spans="1:130" s="95" customFormat="1" ht="26.25" customHeight="1" x14ac:dyDescent="0.15">
      <c r="A123" s="842"/>
      <c r="B123" s="843"/>
      <c r="C123" s="839" t="s">
        <v>413</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123</v>
      </c>
      <c r="AB123" s="802"/>
      <c r="AC123" s="802"/>
      <c r="AD123" s="802"/>
      <c r="AE123" s="803"/>
      <c r="AF123" s="804" t="s">
        <v>123</v>
      </c>
      <c r="AG123" s="802"/>
      <c r="AH123" s="802"/>
      <c r="AI123" s="802"/>
      <c r="AJ123" s="803"/>
      <c r="AK123" s="804" t="s">
        <v>123</v>
      </c>
      <c r="AL123" s="802"/>
      <c r="AM123" s="802"/>
      <c r="AN123" s="802"/>
      <c r="AO123" s="803"/>
      <c r="AP123" s="846" t="s">
        <v>68</v>
      </c>
      <c r="AQ123" s="847"/>
      <c r="AR123" s="847"/>
      <c r="AS123" s="847"/>
      <c r="AT123" s="848"/>
      <c r="AU123" s="908"/>
      <c r="AV123" s="909"/>
      <c r="AW123" s="909"/>
      <c r="AX123" s="909"/>
      <c r="AY123" s="909"/>
      <c r="AZ123" s="116" t="s">
        <v>127</v>
      </c>
      <c r="BA123" s="116"/>
      <c r="BB123" s="116"/>
      <c r="BC123" s="116"/>
      <c r="BD123" s="116"/>
      <c r="BE123" s="116"/>
      <c r="BF123" s="116"/>
      <c r="BG123" s="116"/>
      <c r="BH123" s="116"/>
      <c r="BI123" s="116"/>
      <c r="BJ123" s="116"/>
      <c r="BK123" s="116"/>
      <c r="BL123" s="116"/>
      <c r="BM123" s="116"/>
      <c r="BN123" s="116"/>
      <c r="BO123" s="899" t="s">
        <v>430</v>
      </c>
      <c r="BP123" s="900"/>
      <c r="BQ123" s="854">
        <v>23286862</v>
      </c>
      <c r="BR123" s="855"/>
      <c r="BS123" s="855"/>
      <c r="BT123" s="855"/>
      <c r="BU123" s="855"/>
      <c r="BV123" s="855">
        <v>23719133</v>
      </c>
      <c r="BW123" s="855"/>
      <c r="BX123" s="855"/>
      <c r="BY123" s="855"/>
      <c r="BZ123" s="855"/>
      <c r="CA123" s="855">
        <v>28724811</v>
      </c>
      <c r="CB123" s="855"/>
      <c r="CC123" s="855"/>
      <c r="CD123" s="855"/>
      <c r="CE123" s="855"/>
      <c r="CF123" s="770"/>
      <c r="CG123" s="771"/>
      <c r="CH123" s="771"/>
      <c r="CI123" s="771"/>
      <c r="CJ123" s="856"/>
      <c r="CK123" s="891"/>
      <c r="CL123" s="877"/>
      <c r="CM123" s="877"/>
      <c r="CN123" s="877"/>
      <c r="CO123" s="878"/>
      <c r="CP123" s="857" t="s">
        <v>431</v>
      </c>
      <c r="CQ123" s="858"/>
      <c r="CR123" s="858"/>
      <c r="CS123" s="858"/>
      <c r="CT123" s="858"/>
      <c r="CU123" s="858"/>
      <c r="CV123" s="858"/>
      <c r="CW123" s="858"/>
      <c r="CX123" s="858"/>
      <c r="CY123" s="858"/>
      <c r="CZ123" s="858"/>
      <c r="DA123" s="858"/>
      <c r="DB123" s="858"/>
      <c r="DC123" s="858"/>
      <c r="DD123" s="858"/>
      <c r="DE123" s="858"/>
      <c r="DF123" s="859"/>
      <c r="DG123" s="801" t="s">
        <v>123</v>
      </c>
      <c r="DH123" s="802"/>
      <c r="DI123" s="802"/>
      <c r="DJ123" s="802"/>
      <c r="DK123" s="803"/>
      <c r="DL123" s="804" t="s">
        <v>123</v>
      </c>
      <c r="DM123" s="802"/>
      <c r="DN123" s="802"/>
      <c r="DO123" s="802"/>
      <c r="DP123" s="803"/>
      <c r="DQ123" s="804" t="s">
        <v>123</v>
      </c>
      <c r="DR123" s="802"/>
      <c r="DS123" s="802"/>
      <c r="DT123" s="802"/>
      <c r="DU123" s="803"/>
      <c r="DV123" s="846" t="s">
        <v>123</v>
      </c>
      <c r="DW123" s="847"/>
      <c r="DX123" s="847"/>
      <c r="DY123" s="847"/>
      <c r="DZ123" s="848"/>
    </row>
    <row r="124" spans="1:130" s="95" customFormat="1" ht="26.25" customHeight="1" thickBot="1" x14ac:dyDescent="0.2">
      <c r="A124" s="842"/>
      <c r="B124" s="843"/>
      <c r="C124" s="839" t="s">
        <v>416</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123</v>
      </c>
      <c r="AB124" s="802"/>
      <c r="AC124" s="802"/>
      <c r="AD124" s="802"/>
      <c r="AE124" s="803"/>
      <c r="AF124" s="804" t="s">
        <v>123</v>
      </c>
      <c r="AG124" s="802"/>
      <c r="AH124" s="802"/>
      <c r="AI124" s="802"/>
      <c r="AJ124" s="803"/>
      <c r="AK124" s="804" t="s">
        <v>123</v>
      </c>
      <c r="AL124" s="802"/>
      <c r="AM124" s="802"/>
      <c r="AN124" s="802"/>
      <c r="AO124" s="803"/>
      <c r="AP124" s="846" t="s">
        <v>68</v>
      </c>
      <c r="AQ124" s="847"/>
      <c r="AR124" s="847"/>
      <c r="AS124" s="847"/>
      <c r="AT124" s="848"/>
      <c r="AU124" s="849" t="s">
        <v>432</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128.1</v>
      </c>
      <c r="BR124" s="853"/>
      <c r="BS124" s="853"/>
      <c r="BT124" s="853"/>
      <c r="BU124" s="853"/>
      <c r="BV124" s="853">
        <v>127.7</v>
      </c>
      <c r="BW124" s="853"/>
      <c r="BX124" s="853"/>
      <c r="BY124" s="853"/>
      <c r="BZ124" s="853"/>
      <c r="CA124" s="853">
        <v>87.6</v>
      </c>
      <c r="CB124" s="853"/>
      <c r="CC124" s="853"/>
      <c r="CD124" s="853"/>
      <c r="CE124" s="853"/>
      <c r="CF124" s="748"/>
      <c r="CG124" s="749"/>
      <c r="CH124" s="749"/>
      <c r="CI124" s="749"/>
      <c r="CJ124" s="884"/>
      <c r="CK124" s="892"/>
      <c r="CL124" s="892"/>
      <c r="CM124" s="892"/>
      <c r="CN124" s="892"/>
      <c r="CO124" s="893"/>
      <c r="CP124" s="857" t="s">
        <v>433</v>
      </c>
      <c r="CQ124" s="858"/>
      <c r="CR124" s="858"/>
      <c r="CS124" s="858"/>
      <c r="CT124" s="858"/>
      <c r="CU124" s="858"/>
      <c r="CV124" s="858"/>
      <c r="CW124" s="858"/>
      <c r="CX124" s="858"/>
      <c r="CY124" s="858"/>
      <c r="CZ124" s="858"/>
      <c r="DA124" s="858"/>
      <c r="DB124" s="858"/>
      <c r="DC124" s="858"/>
      <c r="DD124" s="858"/>
      <c r="DE124" s="858"/>
      <c r="DF124" s="859"/>
      <c r="DG124" s="785">
        <v>6318998</v>
      </c>
      <c r="DH124" s="786"/>
      <c r="DI124" s="786"/>
      <c r="DJ124" s="786"/>
      <c r="DK124" s="787"/>
      <c r="DL124" s="788" t="s">
        <v>68</v>
      </c>
      <c r="DM124" s="786"/>
      <c r="DN124" s="786"/>
      <c r="DO124" s="786"/>
      <c r="DP124" s="787"/>
      <c r="DQ124" s="788" t="s">
        <v>123</v>
      </c>
      <c r="DR124" s="786"/>
      <c r="DS124" s="786"/>
      <c r="DT124" s="786"/>
      <c r="DU124" s="787"/>
      <c r="DV124" s="870" t="s">
        <v>123</v>
      </c>
      <c r="DW124" s="871"/>
      <c r="DX124" s="871"/>
      <c r="DY124" s="871"/>
      <c r="DZ124" s="872"/>
    </row>
    <row r="125" spans="1:130" s="95" customFormat="1" ht="26.25" customHeight="1" x14ac:dyDescent="0.15">
      <c r="A125" s="842"/>
      <c r="B125" s="843"/>
      <c r="C125" s="839" t="s">
        <v>419</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68</v>
      </c>
      <c r="AB125" s="802"/>
      <c r="AC125" s="802"/>
      <c r="AD125" s="802"/>
      <c r="AE125" s="803"/>
      <c r="AF125" s="804" t="s">
        <v>68</v>
      </c>
      <c r="AG125" s="802"/>
      <c r="AH125" s="802"/>
      <c r="AI125" s="802"/>
      <c r="AJ125" s="803"/>
      <c r="AK125" s="804" t="s">
        <v>68</v>
      </c>
      <c r="AL125" s="802"/>
      <c r="AM125" s="802"/>
      <c r="AN125" s="802"/>
      <c r="AO125" s="803"/>
      <c r="AP125" s="846" t="s">
        <v>68</v>
      </c>
      <c r="AQ125" s="847"/>
      <c r="AR125" s="847"/>
      <c r="AS125" s="847"/>
      <c r="AT125" s="848"/>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73" t="s">
        <v>434</v>
      </c>
      <c r="CL125" s="874"/>
      <c r="CM125" s="874"/>
      <c r="CN125" s="874"/>
      <c r="CO125" s="875"/>
      <c r="CP125" s="882" t="s">
        <v>435</v>
      </c>
      <c r="CQ125" s="832"/>
      <c r="CR125" s="832"/>
      <c r="CS125" s="832"/>
      <c r="CT125" s="832"/>
      <c r="CU125" s="832"/>
      <c r="CV125" s="832"/>
      <c r="CW125" s="832"/>
      <c r="CX125" s="832"/>
      <c r="CY125" s="832"/>
      <c r="CZ125" s="832"/>
      <c r="DA125" s="832"/>
      <c r="DB125" s="832"/>
      <c r="DC125" s="832"/>
      <c r="DD125" s="832"/>
      <c r="DE125" s="832"/>
      <c r="DF125" s="833"/>
      <c r="DG125" s="883" t="s">
        <v>123</v>
      </c>
      <c r="DH125" s="864"/>
      <c r="DI125" s="864"/>
      <c r="DJ125" s="864"/>
      <c r="DK125" s="864"/>
      <c r="DL125" s="864" t="s">
        <v>417</v>
      </c>
      <c r="DM125" s="864"/>
      <c r="DN125" s="864"/>
      <c r="DO125" s="864"/>
      <c r="DP125" s="864"/>
      <c r="DQ125" s="864" t="s">
        <v>68</v>
      </c>
      <c r="DR125" s="864"/>
      <c r="DS125" s="864"/>
      <c r="DT125" s="864"/>
      <c r="DU125" s="864"/>
      <c r="DV125" s="865" t="s">
        <v>123</v>
      </c>
      <c r="DW125" s="865"/>
      <c r="DX125" s="865"/>
      <c r="DY125" s="865"/>
      <c r="DZ125" s="866"/>
    </row>
    <row r="126" spans="1:130" s="95" customFormat="1" ht="26.25" customHeight="1" thickBot="1" x14ac:dyDescent="0.2">
      <c r="A126" s="842"/>
      <c r="B126" s="843"/>
      <c r="C126" s="839" t="s">
        <v>421</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t="s">
        <v>68</v>
      </c>
      <c r="AB126" s="802"/>
      <c r="AC126" s="802"/>
      <c r="AD126" s="802"/>
      <c r="AE126" s="803"/>
      <c r="AF126" s="804" t="s">
        <v>123</v>
      </c>
      <c r="AG126" s="802"/>
      <c r="AH126" s="802"/>
      <c r="AI126" s="802"/>
      <c r="AJ126" s="803"/>
      <c r="AK126" s="804" t="s">
        <v>123</v>
      </c>
      <c r="AL126" s="802"/>
      <c r="AM126" s="802"/>
      <c r="AN126" s="802"/>
      <c r="AO126" s="803"/>
      <c r="AP126" s="846" t="s">
        <v>123</v>
      </c>
      <c r="AQ126" s="847"/>
      <c r="AR126" s="847"/>
      <c r="AS126" s="847"/>
      <c r="AT126" s="848"/>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76"/>
      <c r="CL126" s="877"/>
      <c r="CM126" s="877"/>
      <c r="CN126" s="877"/>
      <c r="CO126" s="878"/>
      <c r="CP126" s="839" t="s">
        <v>436</v>
      </c>
      <c r="CQ126" s="774"/>
      <c r="CR126" s="774"/>
      <c r="CS126" s="774"/>
      <c r="CT126" s="774"/>
      <c r="CU126" s="774"/>
      <c r="CV126" s="774"/>
      <c r="CW126" s="774"/>
      <c r="CX126" s="774"/>
      <c r="CY126" s="774"/>
      <c r="CZ126" s="774"/>
      <c r="DA126" s="774"/>
      <c r="DB126" s="774"/>
      <c r="DC126" s="774"/>
      <c r="DD126" s="774"/>
      <c r="DE126" s="774"/>
      <c r="DF126" s="775"/>
      <c r="DG126" s="811" t="s">
        <v>123</v>
      </c>
      <c r="DH126" s="812"/>
      <c r="DI126" s="812"/>
      <c r="DJ126" s="812"/>
      <c r="DK126" s="812"/>
      <c r="DL126" s="812" t="s">
        <v>123</v>
      </c>
      <c r="DM126" s="812"/>
      <c r="DN126" s="812"/>
      <c r="DO126" s="812"/>
      <c r="DP126" s="812"/>
      <c r="DQ126" s="812" t="s">
        <v>123</v>
      </c>
      <c r="DR126" s="812"/>
      <c r="DS126" s="812"/>
      <c r="DT126" s="812"/>
      <c r="DU126" s="812"/>
      <c r="DV126" s="818" t="s">
        <v>123</v>
      </c>
      <c r="DW126" s="818"/>
      <c r="DX126" s="818"/>
      <c r="DY126" s="818"/>
      <c r="DZ126" s="819"/>
    </row>
    <row r="127" spans="1:130" s="95" customFormat="1" ht="26.25" customHeight="1" x14ac:dyDescent="0.15">
      <c r="A127" s="844"/>
      <c r="B127" s="845"/>
      <c r="C127" s="860" t="s">
        <v>437</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01" t="s">
        <v>417</v>
      </c>
      <c r="AB127" s="802"/>
      <c r="AC127" s="802"/>
      <c r="AD127" s="802"/>
      <c r="AE127" s="803"/>
      <c r="AF127" s="804" t="s">
        <v>123</v>
      </c>
      <c r="AG127" s="802"/>
      <c r="AH127" s="802"/>
      <c r="AI127" s="802"/>
      <c r="AJ127" s="803"/>
      <c r="AK127" s="804" t="s">
        <v>123</v>
      </c>
      <c r="AL127" s="802"/>
      <c r="AM127" s="802"/>
      <c r="AN127" s="802"/>
      <c r="AO127" s="803"/>
      <c r="AP127" s="846" t="s">
        <v>68</v>
      </c>
      <c r="AQ127" s="847"/>
      <c r="AR127" s="847"/>
      <c r="AS127" s="847"/>
      <c r="AT127" s="848"/>
      <c r="AU127" s="97"/>
      <c r="AV127" s="97"/>
      <c r="AW127" s="97"/>
      <c r="AX127" s="863" t="s">
        <v>438</v>
      </c>
      <c r="AY127" s="836"/>
      <c r="AZ127" s="836"/>
      <c r="BA127" s="836"/>
      <c r="BB127" s="836"/>
      <c r="BC127" s="836"/>
      <c r="BD127" s="836"/>
      <c r="BE127" s="837"/>
      <c r="BF127" s="835" t="s">
        <v>439</v>
      </c>
      <c r="BG127" s="836"/>
      <c r="BH127" s="836"/>
      <c r="BI127" s="836"/>
      <c r="BJ127" s="836"/>
      <c r="BK127" s="836"/>
      <c r="BL127" s="837"/>
      <c r="BM127" s="835" t="s">
        <v>440</v>
      </c>
      <c r="BN127" s="836"/>
      <c r="BO127" s="836"/>
      <c r="BP127" s="836"/>
      <c r="BQ127" s="836"/>
      <c r="BR127" s="836"/>
      <c r="BS127" s="837"/>
      <c r="BT127" s="835" t="s">
        <v>441</v>
      </c>
      <c r="BU127" s="836"/>
      <c r="BV127" s="836"/>
      <c r="BW127" s="836"/>
      <c r="BX127" s="836"/>
      <c r="BY127" s="836"/>
      <c r="BZ127" s="838"/>
      <c r="CA127" s="97"/>
      <c r="CB127" s="97"/>
      <c r="CC127" s="97"/>
      <c r="CD127" s="120"/>
      <c r="CE127" s="120"/>
      <c r="CF127" s="120"/>
      <c r="CG127" s="97"/>
      <c r="CH127" s="97"/>
      <c r="CI127" s="97"/>
      <c r="CJ127" s="119"/>
      <c r="CK127" s="876"/>
      <c r="CL127" s="877"/>
      <c r="CM127" s="877"/>
      <c r="CN127" s="877"/>
      <c r="CO127" s="878"/>
      <c r="CP127" s="839" t="s">
        <v>442</v>
      </c>
      <c r="CQ127" s="774"/>
      <c r="CR127" s="774"/>
      <c r="CS127" s="774"/>
      <c r="CT127" s="774"/>
      <c r="CU127" s="774"/>
      <c r="CV127" s="774"/>
      <c r="CW127" s="774"/>
      <c r="CX127" s="774"/>
      <c r="CY127" s="774"/>
      <c r="CZ127" s="774"/>
      <c r="DA127" s="774"/>
      <c r="DB127" s="774"/>
      <c r="DC127" s="774"/>
      <c r="DD127" s="774"/>
      <c r="DE127" s="774"/>
      <c r="DF127" s="775"/>
      <c r="DG127" s="811" t="s">
        <v>123</v>
      </c>
      <c r="DH127" s="812"/>
      <c r="DI127" s="812"/>
      <c r="DJ127" s="812"/>
      <c r="DK127" s="812"/>
      <c r="DL127" s="812" t="s">
        <v>123</v>
      </c>
      <c r="DM127" s="812"/>
      <c r="DN127" s="812"/>
      <c r="DO127" s="812"/>
      <c r="DP127" s="812"/>
      <c r="DQ127" s="812" t="s">
        <v>68</v>
      </c>
      <c r="DR127" s="812"/>
      <c r="DS127" s="812"/>
      <c r="DT127" s="812"/>
      <c r="DU127" s="812"/>
      <c r="DV127" s="818" t="s">
        <v>123</v>
      </c>
      <c r="DW127" s="818"/>
      <c r="DX127" s="818"/>
      <c r="DY127" s="818"/>
      <c r="DZ127" s="819"/>
    </row>
    <row r="128" spans="1:130" s="95" customFormat="1" ht="26.25" customHeight="1" thickBot="1" x14ac:dyDescent="0.2">
      <c r="A128" s="820" t="s">
        <v>443</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444</v>
      </c>
      <c r="X128" s="822"/>
      <c r="Y128" s="822"/>
      <c r="Z128" s="823"/>
      <c r="AA128" s="824">
        <v>51278</v>
      </c>
      <c r="AB128" s="825"/>
      <c r="AC128" s="825"/>
      <c r="AD128" s="825"/>
      <c r="AE128" s="826"/>
      <c r="AF128" s="827">
        <v>48924</v>
      </c>
      <c r="AG128" s="825"/>
      <c r="AH128" s="825"/>
      <c r="AI128" s="825"/>
      <c r="AJ128" s="826"/>
      <c r="AK128" s="827">
        <v>48843</v>
      </c>
      <c r="AL128" s="825"/>
      <c r="AM128" s="825"/>
      <c r="AN128" s="825"/>
      <c r="AO128" s="826"/>
      <c r="AP128" s="828"/>
      <c r="AQ128" s="829"/>
      <c r="AR128" s="829"/>
      <c r="AS128" s="829"/>
      <c r="AT128" s="830"/>
      <c r="AU128" s="97"/>
      <c r="AV128" s="97"/>
      <c r="AW128" s="97"/>
      <c r="AX128" s="831" t="s">
        <v>445</v>
      </c>
      <c r="AY128" s="832"/>
      <c r="AZ128" s="832"/>
      <c r="BA128" s="832"/>
      <c r="BB128" s="832"/>
      <c r="BC128" s="832"/>
      <c r="BD128" s="832"/>
      <c r="BE128" s="833"/>
      <c r="BF128" s="808" t="s">
        <v>123</v>
      </c>
      <c r="BG128" s="809"/>
      <c r="BH128" s="809"/>
      <c r="BI128" s="809"/>
      <c r="BJ128" s="809"/>
      <c r="BK128" s="809"/>
      <c r="BL128" s="834"/>
      <c r="BM128" s="808">
        <v>12.84</v>
      </c>
      <c r="BN128" s="809"/>
      <c r="BO128" s="809"/>
      <c r="BP128" s="809"/>
      <c r="BQ128" s="809"/>
      <c r="BR128" s="809"/>
      <c r="BS128" s="834"/>
      <c r="BT128" s="808">
        <v>20</v>
      </c>
      <c r="BU128" s="809"/>
      <c r="BV128" s="809"/>
      <c r="BW128" s="809"/>
      <c r="BX128" s="809"/>
      <c r="BY128" s="809"/>
      <c r="BZ128" s="810"/>
      <c r="CA128" s="120"/>
      <c r="CB128" s="120"/>
      <c r="CC128" s="120"/>
      <c r="CD128" s="120"/>
      <c r="CE128" s="120"/>
      <c r="CF128" s="120"/>
      <c r="CG128" s="97"/>
      <c r="CH128" s="97"/>
      <c r="CI128" s="97"/>
      <c r="CJ128" s="119"/>
      <c r="CK128" s="879"/>
      <c r="CL128" s="880"/>
      <c r="CM128" s="880"/>
      <c r="CN128" s="880"/>
      <c r="CO128" s="881"/>
      <c r="CP128" s="813" t="s">
        <v>446</v>
      </c>
      <c r="CQ128" s="752"/>
      <c r="CR128" s="752"/>
      <c r="CS128" s="752"/>
      <c r="CT128" s="752"/>
      <c r="CU128" s="752"/>
      <c r="CV128" s="752"/>
      <c r="CW128" s="752"/>
      <c r="CX128" s="752"/>
      <c r="CY128" s="752"/>
      <c r="CZ128" s="752"/>
      <c r="DA128" s="752"/>
      <c r="DB128" s="752"/>
      <c r="DC128" s="752"/>
      <c r="DD128" s="752"/>
      <c r="DE128" s="752"/>
      <c r="DF128" s="753"/>
      <c r="DG128" s="814" t="s">
        <v>68</v>
      </c>
      <c r="DH128" s="815"/>
      <c r="DI128" s="815"/>
      <c r="DJ128" s="815"/>
      <c r="DK128" s="815"/>
      <c r="DL128" s="815" t="s">
        <v>123</v>
      </c>
      <c r="DM128" s="815"/>
      <c r="DN128" s="815"/>
      <c r="DO128" s="815"/>
      <c r="DP128" s="815"/>
      <c r="DQ128" s="815" t="s">
        <v>68</v>
      </c>
      <c r="DR128" s="815"/>
      <c r="DS128" s="815"/>
      <c r="DT128" s="815"/>
      <c r="DU128" s="815"/>
      <c r="DV128" s="816" t="s">
        <v>123</v>
      </c>
      <c r="DW128" s="816"/>
      <c r="DX128" s="816"/>
      <c r="DY128" s="816"/>
      <c r="DZ128" s="817"/>
    </row>
    <row r="129" spans="1:131" s="95" customFormat="1" ht="26.25" customHeight="1" x14ac:dyDescent="0.15">
      <c r="A129" s="796" t="s">
        <v>46</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447</v>
      </c>
      <c r="X129" s="799"/>
      <c r="Y129" s="799"/>
      <c r="Z129" s="800"/>
      <c r="AA129" s="801">
        <v>13265424</v>
      </c>
      <c r="AB129" s="802"/>
      <c r="AC129" s="802"/>
      <c r="AD129" s="802"/>
      <c r="AE129" s="803"/>
      <c r="AF129" s="804">
        <v>13681295</v>
      </c>
      <c r="AG129" s="802"/>
      <c r="AH129" s="802"/>
      <c r="AI129" s="802"/>
      <c r="AJ129" s="803"/>
      <c r="AK129" s="804">
        <v>14210638</v>
      </c>
      <c r="AL129" s="802"/>
      <c r="AM129" s="802"/>
      <c r="AN129" s="802"/>
      <c r="AO129" s="803"/>
      <c r="AP129" s="805"/>
      <c r="AQ129" s="806"/>
      <c r="AR129" s="806"/>
      <c r="AS129" s="806"/>
      <c r="AT129" s="807"/>
      <c r="AU129" s="98"/>
      <c r="AV129" s="98"/>
      <c r="AW129" s="98"/>
      <c r="AX129" s="773" t="s">
        <v>448</v>
      </c>
      <c r="AY129" s="774"/>
      <c r="AZ129" s="774"/>
      <c r="BA129" s="774"/>
      <c r="BB129" s="774"/>
      <c r="BC129" s="774"/>
      <c r="BD129" s="774"/>
      <c r="BE129" s="775"/>
      <c r="BF129" s="792" t="s">
        <v>123</v>
      </c>
      <c r="BG129" s="793"/>
      <c r="BH129" s="793"/>
      <c r="BI129" s="793"/>
      <c r="BJ129" s="793"/>
      <c r="BK129" s="793"/>
      <c r="BL129" s="794"/>
      <c r="BM129" s="792">
        <v>17.84</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15">
      <c r="A130" s="796" t="s">
        <v>449</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450</v>
      </c>
      <c r="X130" s="799"/>
      <c r="Y130" s="799"/>
      <c r="Z130" s="800"/>
      <c r="AA130" s="801">
        <v>1553410</v>
      </c>
      <c r="AB130" s="802"/>
      <c r="AC130" s="802"/>
      <c r="AD130" s="802"/>
      <c r="AE130" s="803"/>
      <c r="AF130" s="804">
        <v>1570039</v>
      </c>
      <c r="AG130" s="802"/>
      <c r="AH130" s="802"/>
      <c r="AI130" s="802"/>
      <c r="AJ130" s="803"/>
      <c r="AK130" s="804">
        <v>1522274</v>
      </c>
      <c r="AL130" s="802"/>
      <c r="AM130" s="802"/>
      <c r="AN130" s="802"/>
      <c r="AO130" s="803"/>
      <c r="AP130" s="805"/>
      <c r="AQ130" s="806"/>
      <c r="AR130" s="806"/>
      <c r="AS130" s="806"/>
      <c r="AT130" s="807"/>
      <c r="AU130" s="98"/>
      <c r="AV130" s="98"/>
      <c r="AW130" s="98"/>
      <c r="AX130" s="773" t="s">
        <v>451</v>
      </c>
      <c r="AY130" s="774"/>
      <c r="AZ130" s="774"/>
      <c r="BA130" s="774"/>
      <c r="BB130" s="774"/>
      <c r="BC130" s="774"/>
      <c r="BD130" s="774"/>
      <c r="BE130" s="775"/>
      <c r="BF130" s="776">
        <v>12.5</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452</v>
      </c>
      <c r="X131" s="783"/>
      <c r="Y131" s="783"/>
      <c r="Z131" s="784"/>
      <c r="AA131" s="785">
        <v>11712014</v>
      </c>
      <c r="AB131" s="786"/>
      <c r="AC131" s="786"/>
      <c r="AD131" s="786"/>
      <c r="AE131" s="787"/>
      <c r="AF131" s="788">
        <v>12111256</v>
      </c>
      <c r="AG131" s="786"/>
      <c r="AH131" s="786"/>
      <c r="AI131" s="786"/>
      <c r="AJ131" s="787"/>
      <c r="AK131" s="788">
        <v>12688364</v>
      </c>
      <c r="AL131" s="786"/>
      <c r="AM131" s="786"/>
      <c r="AN131" s="786"/>
      <c r="AO131" s="787"/>
      <c r="AP131" s="789"/>
      <c r="AQ131" s="790"/>
      <c r="AR131" s="790"/>
      <c r="AS131" s="790"/>
      <c r="AT131" s="791"/>
      <c r="AU131" s="98"/>
      <c r="AV131" s="98"/>
      <c r="AW131" s="98"/>
      <c r="AX131" s="751" t="s">
        <v>453</v>
      </c>
      <c r="AY131" s="752"/>
      <c r="AZ131" s="752"/>
      <c r="BA131" s="752"/>
      <c r="BB131" s="752"/>
      <c r="BC131" s="752"/>
      <c r="BD131" s="752"/>
      <c r="BE131" s="753"/>
      <c r="BF131" s="754">
        <v>87.6</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15">
      <c r="A132" s="760" t="s">
        <v>454</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455</v>
      </c>
      <c r="W132" s="764"/>
      <c r="X132" s="764"/>
      <c r="Y132" s="764"/>
      <c r="Z132" s="765"/>
      <c r="AA132" s="766">
        <v>12.934163160000001</v>
      </c>
      <c r="AB132" s="767"/>
      <c r="AC132" s="767"/>
      <c r="AD132" s="767"/>
      <c r="AE132" s="768"/>
      <c r="AF132" s="769">
        <v>12.455999609999999</v>
      </c>
      <c r="AG132" s="767"/>
      <c r="AH132" s="767"/>
      <c r="AI132" s="767"/>
      <c r="AJ132" s="768"/>
      <c r="AK132" s="769">
        <v>12.352404140000001</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456</v>
      </c>
      <c r="W133" s="743"/>
      <c r="X133" s="743"/>
      <c r="Y133" s="743"/>
      <c r="Z133" s="744"/>
      <c r="AA133" s="745">
        <v>14</v>
      </c>
      <c r="AB133" s="746"/>
      <c r="AC133" s="746"/>
      <c r="AD133" s="746"/>
      <c r="AE133" s="747"/>
      <c r="AF133" s="745">
        <v>13.2</v>
      </c>
      <c r="AG133" s="746"/>
      <c r="AH133" s="746"/>
      <c r="AI133" s="746"/>
      <c r="AJ133" s="747"/>
      <c r="AK133" s="745">
        <v>12.5</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15">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x14ac:dyDescent="0.15">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q9cy3SiOk2MYpZt1Gou2ushllvQNFvaZg+Bqrf4liMqRs+fEnGdylEykNYY+kPUIKOy67J6e10iV9bGZIuqTwg==" saltValue="E4t1wwIYV+hq3UObVsn6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16</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wtSPWBkdd5pdype0376OUvd9UKwOlt2AYO+t+oMYSjIfldzNgTEfahazDKWbTV4jEClngK8jtFAuyYuZmCjikQ==" saltValue="yp5SwzPK+Sxt6c2JLOGg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3/XrWcodpea0afbS2sd/QlX0JrhktTVgaNssxUQdlciiU0voD53sEJxZordnPU+yQAg483AC35UqE/j/tg0RQ==" saltValue="HZ/gOMUfXpm+3c8X1j9X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x14ac:dyDescent="0.15">
      <c r="AS1" s="125"/>
      <c r="AT1" s="125"/>
    </row>
    <row r="2" spans="1:46" x14ac:dyDescent="0.15">
      <c r="AS2" s="125"/>
      <c r="AT2" s="125"/>
    </row>
    <row r="3" spans="1:46" x14ac:dyDescent="0.15">
      <c r="AS3" s="125"/>
      <c r="AT3" s="125"/>
    </row>
    <row r="4" spans="1:46" x14ac:dyDescent="0.15">
      <c r="AS4" s="125"/>
      <c r="AT4" s="125"/>
    </row>
    <row r="5" spans="1:46" ht="17.25" x14ac:dyDescent="0.15">
      <c r="A5" s="126" t="s">
        <v>457</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x14ac:dyDescent="0.15">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458</v>
      </c>
      <c r="AL6" s="130"/>
      <c r="AM6" s="130"/>
      <c r="AN6" s="130"/>
      <c r="AO6" s="125"/>
      <c r="AP6" s="125"/>
      <c r="AQ6" s="125"/>
      <c r="AR6" s="125"/>
    </row>
    <row r="7" spans="1:46" ht="13.5" customHeight="1" x14ac:dyDescent="0.15">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40" t="s">
        <v>459</v>
      </c>
      <c r="AP7" s="135"/>
      <c r="AQ7" s="136" t="s">
        <v>460</v>
      </c>
      <c r="AR7" s="137"/>
    </row>
    <row r="8" spans="1:46" x14ac:dyDescent="0.15">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41"/>
      <c r="AP8" s="141" t="s">
        <v>461</v>
      </c>
      <c r="AQ8" s="142" t="s">
        <v>462</v>
      </c>
      <c r="AR8" s="143" t="s">
        <v>463</v>
      </c>
    </row>
    <row r="9" spans="1:46" x14ac:dyDescent="0.15">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2" t="s">
        <v>464</v>
      </c>
      <c r="AL9" s="1153"/>
      <c r="AM9" s="1153"/>
      <c r="AN9" s="1154"/>
      <c r="AO9" s="144">
        <v>4809818</v>
      </c>
      <c r="AP9" s="144">
        <v>86717</v>
      </c>
      <c r="AQ9" s="145">
        <v>85700</v>
      </c>
      <c r="AR9" s="146">
        <v>1.2</v>
      </c>
    </row>
    <row r="10" spans="1:46" ht="13.5" customHeight="1" x14ac:dyDescent="0.15">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2" t="s">
        <v>465</v>
      </c>
      <c r="AL10" s="1153"/>
      <c r="AM10" s="1153"/>
      <c r="AN10" s="1154"/>
      <c r="AO10" s="147">
        <v>1074</v>
      </c>
      <c r="AP10" s="147">
        <v>19</v>
      </c>
      <c r="AQ10" s="148">
        <v>7424</v>
      </c>
      <c r="AR10" s="149">
        <v>-99.7</v>
      </c>
    </row>
    <row r="11" spans="1:46" ht="13.5" customHeight="1" x14ac:dyDescent="0.15">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2" t="s">
        <v>466</v>
      </c>
      <c r="AL11" s="1153"/>
      <c r="AM11" s="1153"/>
      <c r="AN11" s="1154"/>
      <c r="AO11" s="147">
        <v>4596</v>
      </c>
      <c r="AP11" s="147">
        <v>83</v>
      </c>
      <c r="AQ11" s="148">
        <v>1613</v>
      </c>
      <c r="AR11" s="149">
        <v>-94.9</v>
      </c>
    </row>
    <row r="12" spans="1:46" ht="13.5" customHeight="1" x14ac:dyDescent="0.15">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2" t="s">
        <v>467</v>
      </c>
      <c r="AL12" s="1153"/>
      <c r="AM12" s="1153"/>
      <c r="AN12" s="1154"/>
      <c r="AO12" s="147" t="s">
        <v>336</v>
      </c>
      <c r="AP12" s="147" t="s">
        <v>336</v>
      </c>
      <c r="AQ12" s="148">
        <v>12</v>
      </c>
      <c r="AR12" s="149" t="s">
        <v>336</v>
      </c>
    </row>
    <row r="13" spans="1:46" ht="13.5" customHeight="1" x14ac:dyDescent="0.15">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2" t="s">
        <v>468</v>
      </c>
      <c r="AL13" s="1153"/>
      <c r="AM13" s="1153"/>
      <c r="AN13" s="1154"/>
      <c r="AO13" s="147" t="s">
        <v>336</v>
      </c>
      <c r="AP13" s="147" t="s">
        <v>336</v>
      </c>
      <c r="AQ13" s="148">
        <v>3153</v>
      </c>
      <c r="AR13" s="149" t="s">
        <v>336</v>
      </c>
    </row>
    <row r="14" spans="1:46" ht="13.5" customHeight="1" x14ac:dyDescent="0.15">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2" t="s">
        <v>469</v>
      </c>
      <c r="AL14" s="1153"/>
      <c r="AM14" s="1153"/>
      <c r="AN14" s="1154"/>
      <c r="AO14" s="147">
        <v>43769</v>
      </c>
      <c r="AP14" s="147">
        <v>789</v>
      </c>
      <c r="AQ14" s="148">
        <v>1845</v>
      </c>
      <c r="AR14" s="149">
        <v>-57.2</v>
      </c>
    </row>
    <row r="15" spans="1:46" ht="13.5" customHeight="1" x14ac:dyDescent="0.15">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55" t="s">
        <v>470</v>
      </c>
      <c r="AL15" s="1156"/>
      <c r="AM15" s="1156"/>
      <c r="AN15" s="1157"/>
      <c r="AO15" s="147">
        <v>-262983</v>
      </c>
      <c r="AP15" s="147">
        <v>-4741</v>
      </c>
      <c r="AQ15" s="148">
        <v>-6635</v>
      </c>
      <c r="AR15" s="149">
        <v>-28.5</v>
      </c>
    </row>
    <row r="16" spans="1:46" x14ac:dyDescent="0.15">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55" t="s">
        <v>127</v>
      </c>
      <c r="AL16" s="1156"/>
      <c r="AM16" s="1156"/>
      <c r="AN16" s="1157"/>
      <c r="AO16" s="147">
        <v>4596274</v>
      </c>
      <c r="AP16" s="147">
        <v>82867</v>
      </c>
      <c r="AQ16" s="148">
        <v>93111</v>
      </c>
      <c r="AR16" s="149">
        <v>-11</v>
      </c>
    </row>
    <row r="17" spans="1:46" x14ac:dyDescent="0.15">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x14ac:dyDescent="0.15">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x14ac:dyDescent="0.15">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471</v>
      </c>
      <c r="AL19" s="125"/>
      <c r="AM19" s="125"/>
      <c r="AN19" s="125"/>
      <c r="AO19" s="125"/>
      <c r="AP19" s="125"/>
      <c r="AQ19" s="125"/>
      <c r="AR19" s="125"/>
    </row>
    <row r="20" spans="1:46" x14ac:dyDescent="0.15">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472</v>
      </c>
      <c r="AP20" s="156" t="s">
        <v>473</v>
      </c>
      <c r="AQ20" s="157" t="s">
        <v>474</v>
      </c>
      <c r="AR20" s="158"/>
    </row>
    <row r="21" spans="1:46" s="164" customFormat="1" x14ac:dyDescent="0.15">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58" t="s">
        <v>475</v>
      </c>
      <c r="AL21" s="1159"/>
      <c r="AM21" s="1159"/>
      <c r="AN21" s="1160"/>
      <c r="AO21" s="160">
        <v>9.0500000000000007</v>
      </c>
      <c r="AP21" s="161">
        <v>8.58</v>
      </c>
      <c r="AQ21" s="162">
        <v>0.47</v>
      </c>
      <c r="AR21" s="130"/>
      <c r="AS21" s="163"/>
      <c r="AT21" s="159"/>
    </row>
    <row r="22" spans="1:46" s="164" customFormat="1" x14ac:dyDescent="0.15">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58" t="s">
        <v>476</v>
      </c>
      <c r="AL22" s="1159"/>
      <c r="AM22" s="1159"/>
      <c r="AN22" s="1160"/>
      <c r="AO22" s="165">
        <v>96.6</v>
      </c>
      <c r="AP22" s="166">
        <v>97.7</v>
      </c>
      <c r="AQ22" s="167">
        <v>-1.1000000000000001</v>
      </c>
      <c r="AR22" s="151"/>
      <c r="AS22" s="163"/>
      <c r="AT22" s="159"/>
    </row>
    <row r="23" spans="1:46" s="164" customFormat="1" x14ac:dyDescent="0.15">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x14ac:dyDescent="0.15">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x14ac:dyDescent="0.15">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x14ac:dyDescent="0.15">
      <c r="A26" s="1151" t="s">
        <v>477</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130"/>
    </row>
    <row r="27" spans="1:46" x14ac:dyDescent="0.15">
      <c r="A27" s="172"/>
      <c r="AO27" s="125"/>
      <c r="AP27" s="125"/>
      <c r="AQ27" s="125"/>
      <c r="AR27" s="125"/>
      <c r="AS27" s="125"/>
      <c r="AT27" s="125"/>
    </row>
    <row r="28" spans="1:46" ht="17.25" x14ac:dyDescent="0.15">
      <c r="A28" s="126" t="s">
        <v>478</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x14ac:dyDescent="0.15">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479</v>
      </c>
      <c r="AL29" s="130"/>
      <c r="AM29" s="130"/>
      <c r="AN29" s="130"/>
      <c r="AO29" s="125"/>
      <c r="AP29" s="125"/>
      <c r="AQ29" s="125"/>
      <c r="AR29" s="125"/>
      <c r="AS29" s="174"/>
    </row>
    <row r="30" spans="1:46" ht="13.5" customHeight="1" x14ac:dyDescent="0.15">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40" t="s">
        <v>459</v>
      </c>
      <c r="AP30" s="135"/>
      <c r="AQ30" s="136" t="s">
        <v>460</v>
      </c>
      <c r="AR30" s="137"/>
    </row>
    <row r="31" spans="1:46" x14ac:dyDescent="0.15">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41"/>
      <c r="AP31" s="141" t="s">
        <v>461</v>
      </c>
      <c r="AQ31" s="142" t="s">
        <v>462</v>
      </c>
      <c r="AR31" s="143" t="s">
        <v>463</v>
      </c>
    </row>
    <row r="32" spans="1:46" ht="27" customHeight="1" x14ac:dyDescent="0.15">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42" t="s">
        <v>480</v>
      </c>
      <c r="AL32" s="1143"/>
      <c r="AM32" s="1143"/>
      <c r="AN32" s="1144"/>
      <c r="AO32" s="175">
        <v>2777498</v>
      </c>
      <c r="AP32" s="175">
        <v>50076</v>
      </c>
      <c r="AQ32" s="176">
        <v>61596</v>
      </c>
      <c r="AR32" s="177">
        <v>-18.7</v>
      </c>
    </row>
    <row r="33" spans="1:46" ht="13.5" customHeight="1" x14ac:dyDescent="0.15">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42" t="s">
        <v>481</v>
      </c>
      <c r="AL33" s="1143"/>
      <c r="AM33" s="1143"/>
      <c r="AN33" s="1144"/>
      <c r="AO33" s="175" t="s">
        <v>336</v>
      </c>
      <c r="AP33" s="175" t="s">
        <v>336</v>
      </c>
      <c r="AQ33" s="176" t="s">
        <v>336</v>
      </c>
      <c r="AR33" s="177" t="s">
        <v>336</v>
      </c>
    </row>
    <row r="34" spans="1:46" ht="27" customHeight="1" x14ac:dyDescent="0.15">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42" t="s">
        <v>482</v>
      </c>
      <c r="AL34" s="1143"/>
      <c r="AM34" s="1143"/>
      <c r="AN34" s="1144"/>
      <c r="AO34" s="175" t="s">
        <v>336</v>
      </c>
      <c r="AP34" s="175" t="s">
        <v>336</v>
      </c>
      <c r="AQ34" s="176">
        <v>3</v>
      </c>
      <c r="AR34" s="177" t="s">
        <v>336</v>
      </c>
    </row>
    <row r="35" spans="1:46" ht="27" customHeight="1" x14ac:dyDescent="0.15">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42" t="s">
        <v>483</v>
      </c>
      <c r="AL35" s="1143"/>
      <c r="AM35" s="1143"/>
      <c r="AN35" s="1144"/>
      <c r="AO35" s="175">
        <v>360937</v>
      </c>
      <c r="AP35" s="175">
        <v>6507</v>
      </c>
      <c r="AQ35" s="176">
        <v>14651</v>
      </c>
      <c r="AR35" s="177">
        <v>-55.6</v>
      </c>
    </row>
    <row r="36" spans="1:46" ht="27" customHeight="1" x14ac:dyDescent="0.15">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42" t="s">
        <v>484</v>
      </c>
      <c r="AL36" s="1143"/>
      <c r="AM36" s="1143"/>
      <c r="AN36" s="1144"/>
      <c r="AO36" s="175" t="s">
        <v>336</v>
      </c>
      <c r="AP36" s="175" t="s">
        <v>336</v>
      </c>
      <c r="AQ36" s="176">
        <v>1794</v>
      </c>
      <c r="AR36" s="177" t="s">
        <v>336</v>
      </c>
    </row>
    <row r="37" spans="1:46" ht="13.5" customHeight="1" x14ac:dyDescent="0.15">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42" t="s">
        <v>485</v>
      </c>
      <c r="AL37" s="1143"/>
      <c r="AM37" s="1143"/>
      <c r="AN37" s="1144"/>
      <c r="AO37" s="175" t="s">
        <v>336</v>
      </c>
      <c r="AP37" s="175" t="s">
        <v>336</v>
      </c>
      <c r="AQ37" s="176">
        <v>505</v>
      </c>
      <c r="AR37" s="177" t="s">
        <v>336</v>
      </c>
    </row>
    <row r="38" spans="1:46" ht="27" customHeight="1" x14ac:dyDescent="0.15">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45" t="s">
        <v>486</v>
      </c>
      <c r="AL38" s="1146"/>
      <c r="AM38" s="1146"/>
      <c r="AN38" s="1147"/>
      <c r="AO38" s="178" t="s">
        <v>336</v>
      </c>
      <c r="AP38" s="178" t="s">
        <v>336</v>
      </c>
      <c r="AQ38" s="179">
        <v>1</v>
      </c>
      <c r="AR38" s="167" t="s">
        <v>336</v>
      </c>
      <c r="AS38" s="174"/>
    </row>
    <row r="39" spans="1:46" x14ac:dyDescent="0.15">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45" t="s">
        <v>487</v>
      </c>
      <c r="AL39" s="1146"/>
      <c r="AM39" s="1146"/>
      <c r="AN39" s="1147"/>
      <c r="AO39" s="175">
        <v>-48843</v>
      </c>
      <c r="AP39" s="175">
        <v>-881</v>
      </c>
      <c r="AQ39" s="176">
        <v>-3020</v>
      </c>
      <c r="AR39" s="177">
        <v>-70.8</v>
      </c>
      <c r="AS39" s="174"/>
    </row>
    <row r="40" spans="1:46" ht="27" customHeight="1" x14ac:dyDescent="0.15">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42" t="s">
        <v>488</v>
      </c>
      <c r="AL40" s="1143"/>
      <c r="AM40" s="1143"/>
      <c r="AN40" s="1144"/>
      <c r="AO40" s="175">
        <v>-1522274</v>
      </c>
      <c r="AP40" s="175">
        <v>-27445</v>
      </c>
      <c r="AQ40" s="176">
        <v>-54563</v>
      </c>
      <c r="AR40" s="177">
        <v>-49.7</v>
      </c>
      <c r="AS40" s="174"/>
    </row>
    <row r="41" spans="1:46" x14ac:dyDescent="0.15">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48" t="s">
        <v>240</v>
      </c>
      <c r="AL41" s="1149"/>
      <c r="AM41" s="1149"/>
      <c r="AN41" s="1150"/>
      <c r="AO41" s="175">
        <v>1567318</v>
      </c>
      <c r="AP41" s="175">
        <v>28257</v>
      </c>
      <c r="AQ41" s="176">
        <v>20967</v>
      </c>
      <c r="AR41" s="177">
        <v>34.799999999999997</v>
      </c>
      <c r="AS41" s="174"/>
    </row>
    <row r="42" spans="1:46" x14ac:dyDescent="0.15">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489</v>
      </c>
      <c r="AL42" s="125"/>
      <c r="AM42" s="125"/>
      <c r="AN42" s="125"/>
      <c r="AO42" s="125"/>
      <c r="AP42" s="125"/>
      <c r="AQ42" s="151"/>
      <c r="AR42" s="151"/>
      <c r="AS42" s="174"/>
    </row>
    <row r="43" spans="1:46" x14ac:dyDescent="0.15">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x14ac:dyDescent="0.15">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x14ac:dyDescent="0.1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x14ac:dyDescent="0.15">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15">
      <c r="A47" s="184" t="s">
        <v>490</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x14ac:dyDescent="0.15">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491</v>
      </c>
      <c r="AL48" s="185"/>
      <c r="AM48" s="185"/>
      <c r="AN48" s="185"/>
      <c r="AO48" s="185"/>
      <c r="AP48" s="185"/>
      <c r="AQ48" s="186"/>
      <c r="AR48" s="185"/>
    </row>
    <row r="49" spans="1:44" ht="13.5" customHeight="1" x14ac:dyDescent="0.15">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35" t="s">
        <v>459</v>
      </c>
      <c r="AN49" s="1137" t="s">
        <v>492</v>
      </c>
      <c r="AO49" s="1138"/>
      <c r="AP49" s="1138"/>
      <c r="AQ49" s="1138"/>
      <c r="AR49" s="1139"/>
    </row>
    <row r="50" spans="1:44" x14ac:dyDescent="0.15">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36"/>
      <c r="AN50" s="191" t="s">
        <v>493</v>
      </c>
      <c r="AO50" s="192" t="s">
        <v>494</v>
      </c>
      <c r="AP50" s="193" t="s">
        <v>495</v>
      </c>
      <c r="AQ50" s="194" t="s">
        <v>496</v>
      </c>
      <c r="AR50" s="195" t="s">
        <v>497</v>
      </c>
    </row>
    <row r="51" spans="1:44" x14ac:dyDescent="0.15">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498</v>
      </c>
      <c r="AL51" s="188"/>
      <c r="AM51" s="196">
        <v>3817096</v>
      </c>
      <c r="AN51" s="197">
        <v>65037</v>
      </c>
      <c r="AO51" s="198">
        <v>44.7</v>
      </c>
      <c r="AP51" s="199">
        <v>70615</v>
      </c>
      <c r="AQ51" s="200">
        <v>4.9000000000000004</v>
      </c>
      <c r="AR51" s="201">
        <v>39.799999999999997</v>
      </c>
    </row>
    <row r="52" spans="1:44" x14ac:dyDescent="0.15">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499</v>
      </c>
      <c r="AM52" s="204">
        <v>2271269</v>
      </c>
      <c r="AN52" s="205">
        <v>38699</v>
      </c>
      <c r="AO52" s="206">
        <v>71.2</v>
      </c>
      <c r="AP52" s="207">
        <v>37382</v>
      </c>
      <c r="AQ52" s="208">
        <v>-1.9</v>
      </c>
      <c r="AR52" s="209">
        <v>73.099999999999994</v>
      </c>
    </row>
    <row r="53" spans="1:44" x14ac:dyDescent="0.15">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500</v>
      </c>
      <c r="AL53" s="188"/>
      <c r="AM53" s="196">
        <v>2665808</v>
      </c>
      <c r="AN53" s="197">
        <v>46092</v>
      </c>
      <c r="AO53" s="198">
        <v>-29.1</v>
      </c>
      <c r="AP53" s="199">
        <v>69185</v>
      </c>
      <c r="AQ53" s="200">
        <v>-2</v>
      </c>
      <c r="AR53" s="201">
        <v>-27.1</v>
      </c>
    </row>
    <row r="54" spans="1:44" x14ac:dyDescent="0.15">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499</v>
      </c>
      <c r="AM54" s="204">
        <v>1509425</v>
      </c>
      <c r="AN54" s="205">
        <v>26098</v>
      </c>
      <c r="AO54" s="206">
        <v>-32.6</v>
      </c>
      <c r="AP54" s="207">
        <v>38519</v>
      </c>
      <c r="AQ54" s="208">
        <v>3</v>
      </c>
      <c r="AR54" s="209">
        <v>-35.6</v>
      </c>
    </row>
    <row r="55" spans="1:44" x14ac:dyDescent="0.15">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501</v>
      </c>
      <c r="AL55" s="188"/>
      <c r="AM55" s="196">
        <v>2703715</v>
      </c>
      <c r="AN55" s="197">
        <v>47461</v>
      </c>
      <c r="AO55" s="198">
        <v>3</v>
      </c>
      <c r="AP55" s="199">
        <v>70166</v>
      </c>
      <c r="AQ55" s="200">
        <v>1.4</v>
      </c>
      <c r="AR55" s="201">
        <v>1.6</v>
      </c>
    </row>
    <row r="56" spans="1:44" x14ac:dyDescent="0.15">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499</v>
      </c>
      <c r="AM56" s="204">
        <v>1692165</v>
      </c>
      <c r="AN56" s="205">
        <v>29704</v>
      </c>
      <c r="AO56" s="206">
        <v>13.8</v>
      </c>
      <c r="AP56" s="207">
        <v>36115</v>
      </c>
      <c r="AQ56" s="208">
        <v>-6.2</v>
      </c>
      <c r="AR56" s="209">
        <v>20</v>
      </c>
    </row>
    <row r="57" spans="1:44" x14ac:dyDescent="0.15">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502</v>
      </c>
      <c r="AL57" s="188"/>
      <c r="AM57" s="196">
        <v>3005234</v>
      </c>
      <c r="AN57" s="197">
        <v>53439</v>
      </c>
      <c r="AO57" s="198">
        <v>12.6</v>
      </c>
      <c r="AP57" s="199">
        <v>70329</v>
      </c>
      <c r="AQ57" s="200">
        <v>0.2</v>
      </c>
      <c r="AR57" s="201">
        <v>12.4</v>
      </c>
    </row>
    <row r="58" spans="1:44" x14ac:dyDescent="0.15">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499</v>
      </c>
      <c r="AM58" s="204">
        <v>2175279</v>
      </c>
      <c r="AN58" s="205">
        <v>38681</v>
      </c>
      <c r="AO58" s="206">
        <v>30.2</v>
      </c>
      <c r="AP58" s="207">
        <v>39403</v>
      </c>
      <c r="AQ58" s="208">
        <v>9.1</v>
      </c>
      <c r="AR58" s="209">
        <v>21.1</v>
      </c>
    </row>
    <row r="59" spans="1:44" x14ac:dyDescent="0.15">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503</v>
      </c>
      <c r="AL59" s="188"/>
      <c r="AM59" s="196">
        <v>4266694</v>
      </c>
      <c r="AN59" s="197">
        <v>76924</v>
      </c>
      <c r="AO59" s="198">
        <v>43.9</v>
      </c>
      <c r="AP59" s="199">
        <v>71871</v>
      </c>
      <c r="AQ59" s="200">
        <v>2.2000000000000002</v>
      </c>
      <c r="AR59" s="201">
        <v>41.7</v>
      </c>
    </row>
    <row r="60" spans="1:44" x14ac:dyDescent="0.15">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499</v>
      </c>
      <c r="AM60" s="204">
        <v>1976630</v>
      </c>
      <c r="AN60" s="205">
        <v>35637</v>
      </c>
      <c r="AO60" s="206">
        <v>-7.9</v>
      </c>
      <c r="AP60" s="207">
        <v>38232</v>
      </c>
      <c r="AQ60" s="208">
        <v>-3</v>
      </c>
      <c r="AR60" s="209">
        <v>-4.9000000000000004</v>
      </c>
    </row>
    <row r="61" spans="1:44" x14ac:dyDescent="0.15">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504</v>
      </c>
      <c r="AL61" s="210"/>
      <c r="AM61" s="211">
        <v>3291709</v>
      </c>
      <c r="AN61" s="212">
        <v>57791</v>
      </c>
      <c r="AO61" s="213">
        <v>15</v>
      </c>
      <c r="AP61" s="214">
        <v>70433</v>
      </c>
      <c r="AQ61" s="215">
        <v>1.3</v>
      </c>
      <c r="AR61" s="201">
        <v>13.7</v>
      </c>
    </row>
    <row r="62" spans="1:44" x14ac:dyDescent="0.15">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499</v>
      </c>
      <c r="AM62" s="204">
        <v>1924954</v>
      </c>
      <c r="AN62" s="205">
        <v>33764</v>
      </c>
      <c r="AO62" s="206">
        <v>14.9</v>
      </c>
      <c r="AP62" s="207">
        <v>37930</v>
      </c>
      <c r="AQ62" s="208">
        <v>0.2</v>
      </c>
      <c r="AR62" s="209">
        <v>14.7</v>
      </c>
    </row>
    <row r="63" spans="1:44" x14ac:dyDescent="0.15">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x14ac:dyDescent="0.15">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x14ac:dyDescent="0.15">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x14ac:dyDescent="0.15">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15">
      <c r="AK67" s="125"/>
      <c r="AL67" s="125"/>
      <c r="AM67" s="125"/>
      <c r="AN67" s="125"/>
      <c r="AO67" s="125"/>
      <c r="AP67" s="125"/>
      <c r="AQ67" s="125"/>
      <c r="AR67" s="125"/>
      <c r="AS67" s="125"/>
      <c r="AT67" s="125"/>
    </row>
    <row r="68" spans="1:46" ht="13.5" hidden="1" customHeight="1" x14ac:dyDescent="0.15">
      <c r="AK68" s="125"/>
      <c r="AL68" s="125"/>
      <c r="AM68" s="125"/>
      <c r="AN68" s="125"/>
      <c r="AO68" s="125"/>
      <c r="AP68" s="125"/>
      <c r="AQ68" s="125"/>
      <c r="AR68" s="125"/>
    </row>
    <row r="69" spans="1:46" ht="13.5" hidden="1" customHeight="1" x14ac:dyDescent="0.15">
      <c r="AK69" s="125"/>
      <c r="AL69" s="125"/>
      <c r="AM69" s="125"/>
      <c r="AN69" s="125"/>
      <c r="AO69" s="125"/>
      <c r="AP69" s="125"/>
      <c r="AQ69" s="125"/>
      <c r="AR69" s="125"/>
    </row>
    <row r="70" spans="1:46" hidden="1" x14ac:dyDescent="0.15">
      <c r="AK70" s="125"/>
      <c r="AL70" s="125"/>
      <c r="AM70" s="125"/>
      <c r="AN70" s="125"/>
      <c r="AO70" s="125"/>
      <c r="AP70" s="125"/>
      <c r="AQ70" s="125"/>
      <c r="AR70" s="125"/>
    </row>
    <row r="71" spans="1:46" hidden="1" x14ac:dyDescent="0.15">
      <c r="AK71" s="125"/>
      <c r="AL71" s="125"/>
      <c r="AM71" s="125"/>
      <c r="AN71" s="125"/>
      <c r="AO71" s="125"/>
      <c r="AP71" s="125"/>
      <c r="AQ71" s="125"/>
      <c r="AR71" s="125"/>
    </row>
    <row r="72" spans="1:46" hidden="1" x14ac:dyDescent="0.15">
      <c r="AK72" s="125"/>
      <c r="AL72" s="125"/>
      <c r="AM72" s="125"/>
      <c r="AN72" s="125"/>
      <c r="AO72" s="125"/>
      <c r="AP72" s="125"/>
      <c r="AQ72" s="125"/>
      <c r="AR72" s="125"/>
    </row>
    <row r="73" spans="1:46" hidden="1" x14ac:dyDescent="0.15">
      <c r="AK73" s="125"/>
      <c r="AL73" s="125"/>
      <c r="AM73" s="125"/>
      <c r="AN73" s="125"/>
      <c r="AO73" s="125"/>
      <c r="AP73" s="125"/>
      <c r="AQ73" s="125"/>
      <c r="AR73" s="125"/>
    </row>
  </sheetData>
  <sheetProtection algorithmName="SHA-512" hashValue="5XF6PZlzgYWAFlcDmbY07+GD7gE8RYPnJb25AjkBy4vlhBGtTJvepOCIaa0YC3AoMBQZzGDBVuKswbYJ8vjQbQ==" saltValue="s0Iwy/+SciU0iU+zVL2y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505</v>
      </c>
    </row>
    <row r="120" spans="125:125" ht="13.5" hidden="1" customHeight="1" x14ac:dyDescent="0.15"/>
    <row r="121" spans="125:125" ht="13.5" hidden="1" customHeight="1" x14ac:dyDescent="0.15">
      <c r="DU121" s="5"/>
    </row>
  </sheetData>
  <sheetProtection algorithmName="SHA-512" hashValue="ix4+0hbfDpT7fjAqNEgkDAg6xUvHtt+rSDeliESOXMjzZWoztlI5qXUUHAI9kXC+hZJ/J1gn+G0X1ACBKAlknQ==" saltValue="TMrAgD8oc+lh3YRsR80E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506</v>
      </c>
    </row>
  </sheetData>
  <sheetProtection algorithmName="SHA-512" hashValue="jUntnjOx/5lYbQXRNEENz6dI8nDHB/jPK3CfZ/TmF/HXmp3qCCwWPh/7ZU7vz6CIjFuEkQIcFHqM/jQRSF/Wwg==" saltValue="3uFrccEPn7fzWfy8vK7z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218" customWidth="1"/>
    <col min="2" max="16" width="14.625" style="218" customWidth="1"/>
    <col min="17"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9"/>
      <c r="C45" s="219"/>
      <c r="D45" s="219"/>
      <c r="E45" s="219"/>
      <c r="F45" s="219"/>
      <c r="G45" s="219"/>
      <c r="H45" s="219"/>
      <c r="I45" s="219"/>
      <c r="J45" s="220" t="s">
        <v>507</v>
      </c>
    </row>
    <row r="46" spans="2:10" ht="29.25" customHeight="1" thickBot="1" x14ac:dyDescent="0.25">
      <c r="B46" s="221" t="s">
        <v>26</v>
      </c>
      <c r="C46" s="222"/>
      <c r="D46" s="222"/>
      <c r="E46" s="223" t="s">
        <v>508</v>
      </c>
      <c r="F46" s="224" t="s">
        <v>3</v>
      </c>
      <c r="G46" s="225" t="s">
        <v>4</v>
      </c>
      <c r="H46" s="225" t="s">
        <v>5</v>
      </c>
      <c r="I46" s="225" t="s">
        <v>6</v>
      </c>
      <c r="J46" s="226" t="s">
        <v>7</v>
      </c>
    </row>
    <row r="47" spans="2:10" ht="57.75" customHeight="1" x14ac:dyDescent="0.15">
      <c r="B47" s="227"/>
      <c r="C47" s="1161" t="s">
        <v>509</v>
      </c>
      <c r="D47" s="1161"/>
      <c r="E47" s="1162"/>
      <c r="F47" s="228">
        <v>8.67</v>
      </c>
      <c r="G47" s="229">
        <v>14.03</v>
      </c>
      <c r="H47" s="229">
        <v>12.63</v>
      </c>
      <c r="I47" s="229">
        <v>9.9600000000000009</v>
      </c>
      <c r="J47" s="230">
        <v>20.22</v>
      </c>
    </row>
    <row r="48" spans="2:10" ht="57.75" customHeight="1" x14ac:dyDescent="0.15">
      <c r="B48" s="231"/>
      <c r="C48" s="1163" t="s">
        <v>510</v>
      </c>
      <c r="D48" s="1163"/>
      <c r="E48" s="1164"/>
      <c r="F48" s="232">
        <v>4.9800000000000004</v>
      </c>
      <c r="G48" s="233">
        <v>5.51</v>
      </c>
      <c r="H48" s="233">
        <v>5.44</v>
      </c>
      <c r="I48" s="233">
        <v>6.24</v>
      </c>
      <c r="J48" s="234">
        <v>6.21</v>
      </c>
    </row>
    <row r="49" spans="2:10" ht="57.75" customHeight="1" thickBot="1" x14ac:dyDescent="0.2">
      <c r="B49" s="235"/>
      <c r="C49" s="1165" t="s">
        <v>511</v>
      </c>
      <c r="D49" s="1165"/>
      <c r="E49" s="1166"/>
      <c r="F49" s="236">
        <v>0.68</v>
      </c>
      <c r="G49" s="237">
        <v>5.79</v>
      </c>
      <c r="H49" s="237" t="s">
        <v>512</v>
      </c>
      <c r="I49" s="237" t="s">
        <v>513</v>
      </c>
      <c r="J49" s="238">
        <v>10.83</v>
      </c>
    </row>
    <row r="50" spans="2:10" x14ac:dyDescent="0.15"/>
  </sheetData>
  <sheetProtection algorithmName="SHA-512" hashValue="Z7cnPnOJWTa9M5tCmNySZ6eLDXn87YGcdOqWmLWp6BcaRUXvqy2LqlDtQWt9Z0kwFMvFYOGXYQ0U6ajjDYfGTg==" saltValue="9sX97CxG5R8krWnuwCDx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2023-09-29T07:02:54Z</cp:lastPrinted>
  <dcterms:created xsi:type="dcterms:W3CDTF">2023-09-21T00:39:27Z</dcterms:created>
  <dcterms:modified xsi:type="dcterms:W3CDTF">2023-10-23T05:27:58Z</dcterms:modified>
  <cp:category/>
</cp:coreProperties>
</file>