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現場閉所計画・実績表" sheetId="13" r:id="rId1"/>
    <sheet name="使い方" sheetId="16" r:id="rId2"/>
    <sheet name="用語等説明" sheetId="18" r:id="rId3"/>
  </sheets>
  <definedNames>
    <definedName name="_xlnm.Print_Area" localSheetId="0">現場閉所計画・実績表!$B$1:$AK$43</definedName>
    <definedName name="_xlnm.Print_Area" localSheetId="1">使い方!$B$1:$AK$43</definedName>
  </definedNames>
  <calcPr calcId="162913"/>
</workbook>
</file>

<file path=xl/calcChain.xml><?xml version="1.0" encoding="utf-8"?>
<calcChain xmlns="http://schemas.openxmlformats.org/spreadsheetml/2006/main">
  <c r="X4" i="13" l="1"/>
  <c r="B8" i="13"/>
  <c r="C45" i="16" l="1"/>
  <c r="B45" i="16"/>
  <c r="AK43" i="16"/>
  <c r="AH43" i="16"/>
  <c r="AE43" i="16"/>
  <c r="AB43" i="16"/>
  <c r="Y43" i="16"/>
  <c r="V43" i="16"/>
  <c r="S43" i="16"/>
  <c r="P43" i="16"/>
  <c r="M43" i="16"/>
  <c r="J43" i="16"/>
  <c r="G43" i="16"/>
  <c r="D43" i="16"/>
  <c r="AK42" i="16"/>
  <c r="AH42" i="16"/>
  <c r="AE42" i="16"/>
  <c r="AB42" i="16"/>
  <c r="Y42" i="16"/>
  <c r="V42" i="16"/>
  <c r="S42" i="16"/>
  <c r="P42" i="16"/>
  <c r="M42" i="16"/>
  <c r="J42" i="16"/>
  <c r="G42" i="16"/>
  <c r="D42" i="16"/>
  <c r="B8" i="16"/>
  <c r="E8" i="16" s="1"/>
  <c r="X4" i="16"/>
  <c r="G42" i="13"/>
  <c r="J42" i="13"/>
  <c r="M42" i="13"/>
  <c r="P42" i="13"/>
  <c r="S42" i="13"/>
  <c r="V42" i="13"/>
  <c r="Y42" i="13"/>
  <c r="AB42" i="13"/>
  <c r="AE42" i="13"/>
  <c r="AH42" i="13"/>
  <c r="AK42" i="13"/>
  <c r="G43" i="13"/>
  <c r="J43" i="13"/>
  <c r="M43" i="13"/>
  <c r="P43" i="13"/>
  <c r="S43" i="13"/>
  <c r="V43" i="13"/>
  <c r="Y43" i="13"/>
  <c r="AB43" i="13"/>
  <c r="AE43" i="13"/>
  <c r="AH43" i="13"/>
  <c r="AK43" i="13"/>
  <c r="D42" i="13"/>
  <c r="D43" i="13"/>
  <c r="X6" i="13" l="1"/>
  <c r="X5" i="13"/>
  <c r="X2" i="13" s="1"/>
  <c r="B10" i="16"/>
  <c r="B11" i="16" s="1"/>
  <c r="X6" i="16"/>
  <c r="X5" i="16"/>
  <c r="F45" i="16"/>
  <c r="E45" i="16"/>
  <c r="H8" i="16"/>
  <c r="B45" i="13"/>
  <c r="E8" i="13"/>
  <c r="C45" i="13"/>
  <c r="C10" i="16" l="1"/>
  <c r="B10" i="13"/>
  <c r="H8" i="13"/>
  <c r="B12" i="16"/>
  <c r="C12" i="16" s="1"/>
  <c r="C11" i="16"/>
  <c r="E10" i="16"/>
  <c r="F10" i="16" s="1"/>
  <c r="X2" i="16"/>
  <c r="B13" i="16"/>
  <c r="B14" i="16" s="1"/>
  <c r="E11" i="16"/>
  <c r="I45" i="16"/>
  <c r="H45" i="16"/>
  <c r="K8" i="16"/>
  <c r="E45" i="13"/>
  <c r="E10" i="13" s="1"/>
  <c r="F45" i="13"/>
  <c r="F10" i="13" l="1"/>
  <c r="E11" i="13"/>
  <c r="C10" i="13"/>
  <c r="B11" i="13"/>
  <c r="K8" i="13"/>
  <c r="H10" i="16"/>
  <c r="H11" i="16" s="1"/>
  <c r="C13" i="16"/>
  <c r="L45" i="16"/>
  <c r="K45" i="16"/>
  <c r="N8" i="16"/>
  <c r="E12" i="16"/>
  <c r="F11" i="16"/>
  <c r="B15" i="16"/>
  <c r="C14" i="16"/>
  <c r="H45" i="13"/>
  <c r="H10" i="13" s="1"/>
  <c r="I45" i="13"/>
  <c r="I10" i="16" l="1"/>
  <c r="I10" i="13"/>
  <c r="H11" i="13"/>
  <c r="B12" i="13"/>
  <c r="C11" i="13"/>
  <c r="F11" i="13"/>
  <c r="E12" i="13"/>
  <c r="N8" i="13"/>
  <c r="K10" i="16"/>
  <c r="K11" i="16" s="1"/>
  <c r="B16" i="16"/>
  <c r="C15" i="16"/>
  <c r="E13" i="16"/>
  <c r="F12" i="16"/>
  <c r="H12" i="16"/>
  <c r="I11" i="16"/>
  <c r="O45" i="16"/>
  <c r="N45" i="16"/>
  <c r="Q8" i="16"/>
  <c r="K45" i="13"/>
  <c r="L45" i="13"/>
  <c r="K10" i="13" l="1"/>
  <c r="L10" i="13" s="1"/>
  <c r="F12" i="13"/>
  <c r="E13" i="13"/>
  <c r="C12" i="13"/>
  <c r="B13" i="13"/>
  <c r="H12" i="13"/>
  <c r="I11" i="13"/>
  <c r="Q8" i="13"/>
  <c r="L10" i="16"/>
  <c r="N10" i="16"/>
  <c r="O10" i="16" s="1"/>
  <c r="H13" i="16"/>
  <c r="I12" i="16"/>
  <c r="B17" i="16"/>
  <c r="C16" i="16"/>
  <c r="R45" i="16"/>
  <c r="Q45" i="16"/>
  <c r="T8" i="16"/>
  <c r="K12" i="16"/>
  <c r="L11" i="16"/>
  <c r="E14" i="16"/>
  <c r="F13" i="16"/>
  <c r="N45" i="13"/>
  <c r="O45" i="13"/>
  <c r="K11" i="13" l="1"/>
  <c r="L11" i="13" s="1"/>
  <c r="N10" i="13"/>
  <c r="O10" i="13" s="1"/>
  <c r="N11" i="13"/>
  <c r="H13" i="13"/>
  <c r="I12" i="13"/>
  <c r="B14" i="13"/>
  <c r="C13" i="13"/>
  <c r="K12" i="13"/>
  <c r="F13" i="13"/>
  <c r="E14" i="13"/>
  <c r="T8" i="13"/>
  <c r="Q10" i="16"/>
  <c r="R10" i="16" s="1"/>
  <c r="N11" i="16"/>
  <c r="O11" i="16" s="1"/>
  <c r="K13" i="16"/>
  <c r="L12" i="16"/>
  <c r="H14" i="16"/>
  <c r="I13" i="16"/>
  <c r="U45" i="16"/>
  <c r="T45" i="16"/>
  <c r="W8" i="16"/>
  <c r="E15" i="16"/>
  <c r="F14" i="16"/>
  <c r="B18" i="16"/>
  <c r="C17" i="16"/>
  <c r="Q45" i="13"/>
  <c r="Q10" i="13" s="1"/>
  <c r="R45" i="13"/>
  <c r="T10" i="16" l="1"/>
  <c r="Q11" i="16"/>
  <c r="R11" i="16" s="1"/>
  <c r="R10" i="13"/>
  <c r="Q11" i="13"/>
  <c r="F14" i="13"/>
  <c r="E15" i="13"/>
  <c r="H14" i="13"/>
  <c r="I13" i="13"/>
  <c r="U45" i="13"/>
  <c r="L12" i="13"/>
  <c r="K13" i="13"/>
  <c r="B15" i="13"/>
  <c r="C14" i="13"/>
  <c r="N12" i="13"/>
  <c r="O11" i="13"/>
  <c r="W8" i="13"/>
  <c r="N12" i="16"/>
  <c r="N13" i="16" s="1"/>
  <c r="E16" i="16"/>
  <c r="F15" i="16"/>
  <c r="K14" i="16"/>
  <c r="L13" i="16"/>
  <c r="Q12" i="16"/>
  <c r="X45" i="16"/>
  <c r="W45" i="16"/>
  <c r="Z8" i="16"/>
  <c r="B19" i="16"/>
  <c r="C18" i="16"/>
  <c r="T11" i="16"/>
  <c r="U10" i="16"/>
  <c r="H15" i="16"/>
  <c r="I14" i="16"/>
  <c r="T45" i="13"/>
  <c r="T10" i="13" s="1"/>
  <c r="W10" i="16" l="1"/>
  <c r="U10" i="13"/>
  <c r="T11" i="13"/>
  <c r="F15" i="13"/>
  <c r="E16" i="13"/>
  <c r="B16" i="13"/>
  <c r="C15" i="13"/>
  <c r="R11" i="13"/>
  <c r="Q12" i="13"/>
  <c r="K14" i="13"/>
  <c r="L13" i="13"/>
  <c r="O12" i="13"/>
  <c r="N13" i="13"/>
  <c r="H15" i="13"/>
  <c r="I14" i="13"/>
  <c r="Z8" i="13"/>
  <c r="X45" i="13"/>
  <c r="O12" i="16"/>
  <c r="X10" i="16"/>
  <c r="W11" i="16"/>
  <c r="T12" i="16"/>
  <c r="U11" i="16"/>
  <c r="AA45" i="16"/>
  <c r="Z45" i="16"/>
  <c r="AC8" i="16"/>
  <c r="Q13" i="16"/>
  <c r="R12" i="16"/>
  <c r="E17" i="16"/>
  <c r="F16" i="16"/>
  <c r="H16" i="16"/>
  <c r="I15" i="16"/>
  <c r="B20" i="16"/>
  <c r="C19" i="16"/>
  <c r="K15" i="16"/>
  <c r="L14" i="16"/>
  <c r="N14" i="16"/>
  <c r="O13" i="16"/>
  <c r="W45" i="13"/>
  <c r="W10" i="13" s="1"/>
  <c r="X10" i="13" l="1"/>
  <c r="W11" i="13"/>
  <c r="F16" i="13"/>
  <c r="E17" i="13"/>
  <c r="Z45" i="13"/>
  <c r="Z10" i="13" s="1"/>
  <c r="H16" i="13"/>
  <c r="I15" i="13"/>
  <c r="B17" i="13"/>
  <c r="C16" i="13"/>
  <c r="T12" i="13"/>
  <c r="U11" i="13"/>
  <c r="K15" i="13"/>
  <c r="L14" i="13"/>
  <c r="N14" i="13"/>
  <c r="O13" i="13"/>
  <c r="R12" i="13"/>
  <c r="Q13" i="13"/>
  <c r="AC8" i="13"/>
  <c r="Z10" i="16"/>
  <c r="Z11" i="16" s="1"/>
  <c r="AD45" i="16"/>
  <c r="AC45" i="16"/>
  <c r="AF8" i="16"/>
  <c r="N15" i="16"/>
  <c r="O14" i="16"/>
  <c r="B21" i="16"/>
  <c r="C20" i="16"/>
  <c r="E18" i="16"/>
  <c r="F17" i="16"/>
  <c r="T13" i="16"/>
  <c r="U12" i="16"/>
  <c r="W12" i="16"/>
  <c r="X11" i="16"/>
  <c r="K16" i="16"/>
  <c r="L15" i="16"/>
  <c r="H17" i="16"/>
  <c r="I16" i="16"/>
  <c r="Q14" i="16"/>
  <c r="R13" i="16"/>
  <c r="AA45" i="13"/>
  <c r="AA10" i="13" l="1"/>
  <c r="Z11" i="13"/>
  <c r="F17" i="13"/>
  <c r="E18" i="13"/>
  <c r="N15" i="13"/>
  <c r="O14" i="13"/>
  <c r="U12" i="13"/>
  <c r="T13" i="13"/>
  <c r="H17" i="13"/>
  <c r="I16" i="13"/>
  <c r="W12" i="13"/>
  <c r="X11" i="13"/>
  <c r="Q14" i="13"/>
  <c r="R13" i="13"/>
  <c r="AC45" i="13"/>
  <c r="AC10" i="13" s="1"/>
  <c r="K16" i="13"/>
  <c r="L15" i="13"/>
  <c r="B18" i="13"/>
  <c r="C17" i="13"/>
  <c r="AF8" i="13"/>
  <c r="AI8" i="13" s="1"/>
  <c r="AC10" i="16"/>
  <c r="AA10" i="16"/>
  <c r="H18" i="16"/>
  <c r="I17" i="16"/>
  <c r="W13" i="16"/>
  <c r="X12" i="16"/>
  <c r="E19" i="16"/>
  <c r="F18" i="16"/>
  <c r="N16" i="16"/>
  <c r="O15" i="16"/>
  <c r="AG45" i="16"/>
  <c r="AF45" i="16"/>
  <c r="AF10" i="16" s="1"/>
  <c r="AI8" i="16"/>
  <c r="Q15" i="16"/>
  <c r="R14" i="16"/>
  <c r="K17" i="16"/>
  <c r="L16" i="16"/>
  <c r="T14" i="16"/>
  <c r="U13" i="16"/>
  <c r="B22" i="16"/>
  <c r="C21" i="16"/>
  <c r="AC11" i="16"/>
  <c r="AD10" i="16"/>
  <c r="Z12" i="16"/>
  <c r="AA11" i="16"/>
  <c r="AD45" i="13"/>
  <c r="AC11" i="13" l="1"/>
  <c r="AD10" i="13"/>
  <c r="W13" i="13"/>
  <c r="X12" i="13"/>
  <c r="F18" i="13"/>
  <c r="E19" i="13"/>
  <c r="B19" i="13"/>
  <c r="C18" i="13"/>
  <c r="Q15" i="13"/>
  <c r="R14" i="13"/>
  <c r="H18" i="13"/>
  <c r="I17" i="13"/>
  <c r="N16" i="13"/>
  <c r="O15" i="13"/>
  <c r="Z12" i="13"/>
  <c r="AA11" i="13"/>
  <c r="L16" i="13"/>
  <c r="K17" i="13"/>
  <c r="T14" i="13"/>
  <c r="U13" i="13"/>
  <c r="AF45" i="13"/>
  <c r="AJ45" i="16"/>
  <c r="AI45" i="16"/>
  <c r="AI10" i="16" s="1"/>
  <c r="Z13" i="16"/>
  <c r="AA12" i="16"/>
  <c r="B23" i="16"/>
  <c r="C22" i="16"/>
  <c r="K18" i="16"/>
  <c r="L17" i="16"/>
  <c r="AF11" i="16"/>
  <c r="AG10" i="16"/>
  <c r="N17" i="16"/>
  <c r="O16" i="16"/>
  <c r="W14" i="16"/>
  <c r="X13" i="16"/>
  <c r="AC12" i="16"/>
  <c r="AD11" i="16"/>
  <c r="T15" i="16"/>
  <c r="U14" i="16"/>
  <c r="Q16" i="16"/>
  <c r="R15" i="16"/>
  <c r="E20" i="16"/>
  <c r="F19" i="16"/>
  <c r="I18" i="16"/>
  <c r="H19" i="16"/>
  <c r="AG45" i="13"/>
  <c r="AF10" i="13"/>
  <c r="T15" i="13" l="1"/>
  <c r="U14" i="13"/>
  <c r="AA12" i="13"/>
  <c r="Z13" i="13"/>
  <c r="H19" i="13"/>
  <c r="I18" i="13"/>
  <c r="C19" i="13"/>
  <c r="B20" i="13"/>
  <c r="X13" i="13"/>
  <c r="W14" i="13"/>
  <c r="L17" i="13"/>
  <c r="K18" i="13"/>
  <c r="E20" i="13"/>
  <c r="F19" i="13"/>
  <c r="N17" i="13"/>
  <c r="O16" i="13"/>
  <c r="R15" i="13"/>
  <c r="Q16" i="13"/>
  <c r="AC12" i="13"/>
  <c r="AD11" i="13"/>
  <c r="I19" i="16"/>
  <c r="H20" i="16"/>
  <c r="Q17" i="16"/>
  <c r="R16" i="16"/>
  <c r="AC13" i="16"/>
  <c r="AD12" i="16"/>
  <c r="N18" i="16"/>
  <c r="O17" i="16"/>
  <c r="K19" i="16"/>
  <c r="L18" i="16"/>
  <c r="Z14" i="16"/>
  <c r="AA13" i="16"/>
  <c r="AI11" i="16"/>
  <c r="AJ10" i="16"/>
  <c r="E21" i="16"/>
  <c r="F20" i="16"/>
  <c r="T16" i="16"/>
  <c r="U15" i="16"/>
  <c r="W15" i="16"/>
  <c r="X14" i="16"/>
  <c r="AF12" i="16"/>
  <c r="AG11" i="16"/>
  <c r="B24" i="16"/>
  <c r="C23" i="16"/>
  <c r="AJ45" i="13"/>
  <c r="AI45" i="13"/>
  <c r="AF11" i="13"/>
  <c r="AG10" i="13"/>
  <c r="K19" i="13" l="1"/>
  <c r="L18" i="13"/>
  <c r="C20" i="13"/>
  <c r="B21" i="13"/>
  <c r="Z14" i="13"/>
  <c r="AA13" i="13"/>
  <c r="AD12" i="13"/>
  <c r="AC13" i="13"/>
  <c r="N18" i="13"/>
  <c r="O17" i="13"/>
  <c r="Q17" i="13"/>
  <c r="R16" i="13"/>
  <c r="X14" i="13"/>
  <c r="W15" i="13"/>
  <c r="E21" i="13"/>
  <c r="F20" i="13"/>
  <c r="H20" i="13"/>
  <c r="I19" i="13"/>
  <c r="U15" i="13"/>
  <c r="T16" i="13"/>
  <c r="AI10" i="13"/>
  <c r="AI11" i="13" s="1"/>
  <c r="B25" i="16"/>
  <c r="C24" i="16"/>
  <c r="W16" i="16"/>
  <c r="X15" i="16"/>
  <c r="E22" i="16"/>
  <c r="F21" i="16"/>
  <c r="Z15" i="16"/>
  <c r="AA14" i="16"/>
  <c r="N19" i="16"/>
  <c r="O18" i="16"/>
  <c r="Q18" i="16"/>
  <c r="R17" i="16"/>
  <c r="I20" i="16"/>
  <c r="H21" i="16"/>
  <c r="AF13" i="16"/>
  <c r="AG12" i="16"/>
  <c r="T17" i="16"/>
  <c r="U16" i="16"/>
  <c r="AI12" i="16"/>
  <c r="AJ11" i="16"/>
  <c r="K20" i="16"/>
  <c r="L19" i="16"/>
  <c r="AC14" i="16"/>
  <c r="AD13" i="16"/>
  <c r="AG11" i="13"/>
  <c r="AF12" i="13"/>
  <c r="AD13" i="13" l="1"/>
  <c r="AC14" i="13"/>
  <c r="C21" i="13"/>
  <c r="B22" i="13"/>
  <c r="T17" i="13"/>
  <c r="U16" i="13"/>
  <c r="F21" i="13"/>
  <c r="E22" i="13"/>
  <c r="Q18" i="13"/>
  <c r="R17" i="13"/>
  <c r="W16" i="13"/>
  <c r="X15" i="13"/>
  <c r="H21" i="13"/>
  <c r="I20" i="13"/>
  <c r="N19" i="13"/>
  <c r="O18" i="13"/>
  <c r="Z15" i="13"/>
  <c r="AA14" i="13"/>
  <c r="K20" i="13"/>
  <c r="L19" i="13"/>
  <c r="AJ10" i="13"/>
  <c r="AC15" i="16"/>
  <c r="AD14" i="16"/>
  <c r="AI13" i="16"/>
  <c r="AJ12" i="16"/>
  <c r="AF14" i="16"/>
  <c r="AG13" i="16"/>
  <c r="Q19" i="16"/>
  <c r="R18" i="16"/>
  <c r="Z16" i="16"/>
  <c r="AA15" i="16"/>
  <c r="W17" i="16"/>
  <c r="X16" i="16"/>
  <c r="I21" i="16"/>
  <c r="H22" i="16"/>
  <c r="K21" i="16"/>
  <c r="L20" i="16"/>
  <c r="T18" i="16"/>
  <c r="U17" i="16"/>
  <c r="N20" i="16"/>
  <c r="O19" i="16"/>
  <c r="E23" i="16"/>
  <c r="F22" i="16"/>
  <c r="B26" i="16"/>
  <c r="C25" i="16"/>
  <c r="AJ11" i="13"/>
  <c r="AI12" i="13"/>
  <c r="AG12" i="13"/>
  <c r="AF13" i="13"/>
  <c r="F22" i="13" l="1"/>
  <c r="E23" i="13"/>
  <c r="C22" i="13"/>
  <c r="B23" i="13"/>
  <c r="L20" i="13"/>
  <c r="K21" i="13"/>
  <c r="N20" i="13"/>
  <c r="O19" i="13"/>
  <c r="X16" i="13"/>
  <c r="W17" i="13"/>
  <c r="AD14" i="13"/>
  <c r="AC15" i="13"/>
  <c r="AA15" i="13"/>
  <c r="Z16" i="13"/>
  <c r="I21" i="13"/>
  <c r="H22" i="13"/>
  <c r="R18" i="13"/>
  <c r="Q19" i="13"/>
  <c r="T18" i="13"/>
  <c r="U17" i="13"/>
  <c r="I22" i="16"/>
  <c r="H23" i="16"/>
  <c r="B27" i="16"/>
  <c r="C26" i="16"/>
  <c r="N21" i="16"/>
  <c r="O20" i="16"/>
  <c r="K22" i="16"/>
  <c r="L21" i="16"/>
  <c r="W18" i="16"/>
  <c r="X17" i="16"/>
  <c r="Q20" i="16"/>
  <c r="R19" i="16"/>
  <c r="AI14" i="16"/>
  <c r="AJ13" i="16"/>
  <c r="E24" i="16"/>
  <c r="F23" i="16"/>
  <c r="U18" i="16"/>
  <c r="T19" i="16"/>
  <c r="Z17" i="16"/>
  <c r="AA16" i="16"/>
  <c r="AF15" i="16"/>
  <c r="AG14" i="16"/>
  <c r="AC16" i="16"/>
  <c r="AD15" i="16"/>
  <c r="AG13" i="13"/>
  <c r="AF14" i="13"/>
  <c r="AI13" i="13"/>
  <c r="AJ12" i="13"/>
  <c r="AC16" i="13" l="1"/>
  <c r="AD15" i="13"/>
  <c r="C23" i="13"/>
  <c r="B24" i="13"/>
  <c r="T19" i="13"/>
  <c r="U18" i="13"/>
  <c r="I22" i="13"/>
  <c r="H23" i="13"/>
  <c r="O20" i="13"/>
  <c r="N21" i="13"/>
  <c r="R19" i="13"/>
  <c r="Q20" i="13"/>
  <c r="Z17" i="13"/>
  <c r="AA16" i="13"/>
  <c r="W18" i="13"/>
  <c r="X17" i="13"/>
  <c r="L21" i="13"/>
  <c r="K22" i="13"/>
  <c r="E24" i="13"/>
  <c r="F23" i="13"/>
  <c r="AC17" i="16"/>
  <c r="AD16" i="16"/>
  <c r="Z18" i="16"/>
  <c r="AA17" i="16"/>
  <c r="E25" i="16"/>
  <c r="F24" i="16"/>
  <c r="Q21" i="16"/>
  <c r="R20" i="16"/>
  <c r="K23" i="16"/>
  <c r="L22" i="16"/>
  <c r="C27" i="16"/>
  <c r="B28" i="16"/>
  <c r="U19" i="16"/>
  <c r="T20" i="16"/>
  <c r="I23" i="16"/>
  <c r="H24" i="16"/>
  <c r="AF16" i="16"/>
  <c r="AG15" i="16"/>
  <c r="AI15" i="16"/>
  <c r="AJ14" i="16"/>
  <c r="W19" i="16"/>
  <c r="X18" i="16"/>
  <c r="N22" i="16"/>
  <c r="O21" i="16"/>
  <c r="AJ13" i="13"/>
  <c r="AI14" i="13"/>
  <c r="AG14" i="13"/>
  <c r="AF15" i="13"/>
  <c r="R20" i="13" l="1"/>
  <c r="Q21" i="13"/>
  <c r="I23" i="13"/>
  <c r="H24" i="13"/>
  <c r="C24" i="13"/>
  <c r="B25" i="13"/>
  <c r="X18" i="13"/>
  <c r="W19" i="13"/>
  <c r="E25" i="13"/>
  <c r="F24" i="13"/>
  <c r="L22" i="13"/>
  <c r="K23" i="13"/>
  <c r="O21" i="13"/>
  <c r="N22" i="13"/>
  <c r="Z18" i="13"/>
  <c r="AA17" i="13"/>
  <c r="T20" i="13"/>
  <c r="U19" i="13"/>
  <c r="AD16" i="13"/>
  <c r="AC17" i="13"/>
  <c r="I24" i="16"/>
  <c r="H25" i="16"/>
  <c r="C28" i="16"/>
  <c r="B29" i="16"/>
  <c r="AI16" i="16"/>
  <c r="AJ15" i="16"/>
  <c r="Z19" i="16"/>
  <c r="AA18" i="16"/>
  <c r="N23" i="16"/>
  <c r="O22" i="16"/>
  <c r="Q22" i="16"/>
  <c r="R21" i="16"/>
  <c r="U20" i="16"/>
  <c r="T21" i="16"/>
  <c r="W20" i="16"/>
  <c r="X19" i="16"/>
  <c r="AF17" i="16"/>
  <c r="AG16" i="16"/>
  <c r="K24" i="16"/>
  <c r="L23" i="16"/>
  <c r="E26" i="16"/>
  <c r="F25" i="16"/>
  <c r="AC18" i="16"/>
  <c r="AD17" i="16"/>
  <c r="AF16" i="13"/>
  <c r="AG15" i="13"/>
  <c r="AI15" i="13"/>
  <c r="AJ14" i="13"/>
  <c r="AC18" i="13" l="1"/>
  <c r="AD17" i="13"/>
  <c r="L23" i="13"/>
  <c r="K24" i="13"/>
  <c r="X19" i="13"/>
  <c r="W20" i="13"/>
  <c r="I24" i="13"/>
  <c r="H25" i="13"/>
  <c r="O22" i="13"/>
  <c r="N23" i="13"/>
  <c r="C25" i="13"/>
  <c r="B26" i="13"/>
  <c r="R21" i="13"/>
  <c r="Q22" i="13"/>
  <c r="Z19" i="13"/>
  <c r="AA18" i="13"/>
  <c r="U20" i="13"/>
  <c r="T21" i="13"/>
  <c r="F25" i="13"/>
  <c r="E26" i="13"/>
  <c r="C29" i="16"/>
  <c r="B30" i="16"/>
  <c r="Q23" i="16"/>
  <c r="R22" i="16"/>
  <c r="K25" i="16"/>
  <c r="L24" i="16"/>
  <c r="Z20" i="16"/>
  <c r="AA19" i="16"/>
  <c r="I25" i="16"/>
  <c r="H26" i="16"/>
  <c r="AC19" i="16"/>
  <c r="AD18" i="16"/>
  <c r="W21" i="16"/>
  <c r="X20" i="16"/>
  <c r="U21" i="16"/>
  <c r="T22" i="16"/>
  <c r="E27" i="16"/>
  <c r="F26" i="16"/>
  <c r="AG17" i="16"/>
  <c r="AF18" i="16"/>
  <c r="N24" i="16"/>
  <c r="O23" i="16"/>
  <c r="AI17" i="16"/>
  <c r="AJ16" i="16"/>
  <c r="AJ15" i="13"/>
  <c r="AI16" i="13"/>
  <c r="AG16" i="13"/>
  <c r="AF17" i="13"/>
  <c r="F26" i="13" l="1"/>
  <c r="E27" i="13"/>
  <c r="C26" i="13"/>
  <c r="B27" i="13"/>
  <c r="I25" i="13"/>
  <c r="H26" i="13"/>
  <c r="L24" i="13"/>
  <c r="K25" i="13"/>
  <c r="AA19" i="13"/>
  <c r="Z20" i="13"/>
  <c r="U21" i="13"/>
  <c r="T22" i="13"/>
  <c r="R22" i="13"/>
  <c r="Q23" i="13"/>
  <c r="O23" i="13"/>
  <c r="N24" i="13"/>
  <c r="X20" i="13"/>
  <c r="W21" i="13"/>
  <c r="AC19" i="13"/>
  <c r="AD18" i="13"/>
  <c r="AC20" i="16"/>
  <c r="AD19" i="16"/>
  <c r="Z21" i="16"/>
  <c r="AA20" i="16"/>
  <c r="Q24" i="16"/>
  <c r="R23" i="16"/>
  <c r="AG18" i="16"/>
  <c r="AF19" i="16"/>
  <c r="AI18" i="16"/>
  <c r="AJ17" i="16"/>
  <c r="H27" i="16"/>
  <c r="I26" i="16"/>
  <c r="C30" i="16"/>
  <c r="B31" i="16"/>
  <c r="U22" i="16"/>
  <c r="T23" i="16"/>
  <c r="N25" i="16"/>
  <c r="O24" i="16"/>
  <c r="F27" i="16"/>
  <c r="E28" i="16"/>
  <c r="W22" i="16"/>
  <c r="X21" i="16"/>
  <c r="K26" i="16"/>
  <c r="L25" i="16"/>
  <c r="AF18" i="13"/>
  <c r="AG17" i="13"/>
  <c r="AI17" i="13"/>
  <c r="AJ16" i="13"/>
  <c r="O24" i="13" l="1"/>
  <c r="N25" i="13"/>
  <c r="U22" i="13"/>
  <c r="T23" i="13"/>
  <c r="K26" i="13"/>
  <c r="L25" i="13"/>
  <c r="C27" i="13"/>
  <c r="B28" i="13"/>
  <c r="AC20" i="13"/>
  <c r="AD19" i="13"/>
  <c r="X21" i="13"/>
  <c r="W22" i="13"/>
  <c r="Q24" i="13"/>
  <c r="R23" i="13"/>
  <c r="AA20" i="13"/>
  <c r="Z21" i="13"/>
  <c r="I26" i="13"/>
  <c r="H27" i="13"/>
  <c r="F27" i="13"/>
  <c r="E28" i="13"/>
  <c r="F28" i="16"/>
  <c r="E29" i="16"/>
  <c r="U23" i="16"/>
  <c r="T24" i="16"/>
  <c r="AG19" i="16"/>
  <c r="AF20" i="16"/>
  <c r="I27" i="16"/>
  <c r="H28" i="16"/>
  <c r="Z22" i="16"/>
  <c r="AA21" i="16"/>
  <c r="K27" i="16"/>
  <c r="L26" i="16"/>
  <c r="C31" i="16"/>
  <c r="B32" i="16"/>
  <c r="W23" i="16"/>
  <c r="X22" i="16"/>
  <c r="N26" i="16"/>
  <c r="O25" i="16"/>
  <c r="AI19" i="16"/>
  <c r="AJ18" i="16"/>
  <c r="Q25" i="16"/>
  <c r="R24" i="16"/>
  <c r="AC21" i="16"/>
  <c r="AD20" i="16"/>
  <c r="AJ17" i="13"/>
  <c r="AI18" i="13"/>
  <c r="AF19" i="13"/>
  <c r="AG18" i="13"/>
  <c r="E29" i="13" l="1"/>
  <c r="F28" i="13"/>
  <c r="AA21" i="13"/>
  <c r="Z22" i="13"/>
  <c r="X22" i="13"/>
  <c r="W23" i="13"/>
  <c r="C28" i="13"/>
  <c r="B29" i="13"/>
  <c r="T24" i="13"/>
  <c r="U23" i="13"/>
  <c r="H28" i="13"/>
  <c r="I27" i="13"/>
  <c r="O25" i="13"/>
  <c r="N26" i="13"/>
  <c r="R24" i="13"/>
  <c r="Q25" i="13"/>
  <c r="AD20" i="13"/>
  <c r="AC21" i="13"/>
  <c r="K27" i="13"/>
  <c r="L26" i="13"/>
  <c r="I28" i="16"/>
  <c r="H29" i="16"/>
  <c r="U24" i="16"/>
  <c r="T25" i="16"/>
  <c r="AC22" i="16"/>
  <c r="AD21" i="16"/>
  <c r="AI20" i="16"/>
  <c r="AJ19" i="16"/>
  <c r="W24" i="16"/>
  <c r="X23" i="16"/>
  <c r="K28" i="16"/>
  <c r="L27" i="16"/>
  <c r="Q26" i="16"/>
  <c r="R25" i="16"/>
  <c r="C32" i="16"/>
  <c r="B33" i="16"/>
  <c r="AG20" i="16"/>
  <c r="AF21" i="16"/>
  <c r="F29" i="16"/>
  <c r="E30" i="16"/>
  <c r="N27" i="16"/>
  <c r="O26" i="16"/>
  <c r="Z23" i="16"/>
  <c r="AA22" i="16"/>
  <c r="AI19" i="13"/>
  <c r="AJ18" i="13"/>
  <c r="AG19" i="13"/>
  <c r="AF20" i="13"/>
  <c r="Q26" i="13" l="1"/>
  <c r="R25" i="13"/>
  <c r="B30" i="13"/>
  <c r="C29" i="13"/>
  <c r="AA22" i="13"/>
  <c r="Z23" i="13"/>
  <c r="L27" i="13"/>
  <c r="K28" i="13"/>
  <c r="H29" i="13"/>
  <c r="I28" i="13"/>
  <c r="AD21" i="13"/>
  <c r="AC22" i="13"/>
  <c r="O26" i="13"/>
  <c r="N27" i="13"/>
  <c r="X23" i="13"/>
  <c r="W24" i="13"/>
  <c r="U24" i="13"/>
  <c r="T25" i="13"/>
  <c r="E30" i="13"/>
  <c r="F29" i="13"/>
  <c r="U25" i="16"/>
  <c r="T26" i="16"/>
  <c r="C33" i="16"/>
  <c r="B34" i="16"/>
  <c r="Z24" i="16"/>
  <c r="AA23" i="16"/>
  <c r="L28" i="16"/>
  <c r="K29" i="16"/>
  <c r="AI21" i="16"/>
  <c r="AJ20" i="16"/>
  <c r="F30" i="16"/>
  <c r="E31" i="16"/>
  <c r="I29" i="16"/>
  <c r="H30" i="16"/>
  <c r="AG21" i="16"/>
  <c r="AF22" i="16"/>
  <c r="O27" i="16"/>
  <c r="N28" i="16"/>
  <c r="Q27" i="16"/>
  <c r="R26" i="16"/>
  <c r="W25" i="16"/>
  <c r="X24" i="16"/>
  <c r="AC23" i="16"/>
  <c r="AD22" i="16"/>
  <c r="AJ19" i="13"/>
  <c r="AI20" i="13"/>
  <c r="AF21" i="13"/>
  <c r="AG20" i="13"/>
  <c r="W25" i="13" l="1"/>
  <c r="X24" i="13"/>
  <c r="AD22" i="13"/>
  <c r="AC23" i="13"/>
  <c r="L28" i="13"/>
  <c r="K29" i="13"/>
  <c r="F30" i="13"/>
  <c r="E31" i="13"/>
  <c r="B31" i="13"/>
  <c r="C30" i="13"/>
  <c r="U25" i="13"/>
  <c r="T26" i="13"/>
  <c r="N28" i="13"/>
  <c r="O27" i="13"/>
  <c r="AA23" i="13"/>
  <c r="Z24" i="13"/>
  <c r="I29" i="13"/>
  <c r="H30" i="13"/>
  <c r="R26" i="13"/>
  <c r="Q27" i="13"/>
  <c r="AG22" i="16"/>
  <c r="AF23" i="16"/>
  <c r="F31" i="16"/>
  <c r="E32" i="16"/>
  <c r="L29" i="16"/>
  <c r="K30" i="16"/>
  <c r="C34" i="16"/>
  <c r="B35" i="16"/>
  <c r="I30" i="16"/>
  <c r="H31" i="16"/>
  <c r="T27" i="16"/>
  <c r="U26" i="16"/>
  <c r="AC24" i="16"/>
  <c r="AD23" i="16"/>
  <c r="Q28" i="16"/>
  <c r="R27" i="16"/>
  <c r="O28" i="16"/>
  <c r="N29" i="16"/>
  <c r="W26" i="16"/>
  <c r="X25" i="16"/>
  <c r="AI22" i="16"/>
  <c r="AJ21" i="16"/>
  <c r="Z25" i="16"/>
  <c r="AA24" i="16"/>
  <c r="AI21" i="13"/>
  <c r="AJ20" i="13"/>
  <c r="AF22" i="13"/>
  <c r="AG21" i="13"/>
  <c r="R27" i="13" l="1"/>
  <c r="Q28" i="13"/>
  <c r="AA24" i="13"/>
  <c r="Z25" i="13"/>
  <c r="U26" i="13"/>
  <c r="T27" i="13"/>
  <c r="F31" i="13"/>
  <c r="E32" i="13"/>
  <c r="AC24" i="13"/>
  <c r="AD23" i="13"/>
  <c r="I30" i="13"/>
  <c r="H31" i="13"/>
  <c r="K30" i="13"/>
  <c r="L29" i="13"/>
  <c r="O28" i="13"/>
  <c r="N29" i="13"/>
  <c r="C31" i="13"/>
  <c r="B32" i="13"/>
  <c r="W26" i="13"/>
  <c r="X25" i="13"/>
  <c r="AI23" i="16"/>
  <c r="AJ22" i="16"/>
  <c r="C35" i="16"/>
  <c r="B36" i="16"/>
  <c r="F32" i="16"/>
  <c r="E33" i="16"/>
  <c r="Z26" i="16"/>
  <c r="AA25" i="16"/>
  <c r="W27" i="16"/>
  <c r="X26" i="16"/>
  <c r="R28" i="16"/>
  <c r="Q29" i="16"/>
  <c r="U27" i="16"/>
  <c r="T28" i="16"/>
  <c r="O29" i="16"/>
  <c r="N30" i="16"/>
  <c r="I31" i="16"/>
  <c r="H32" i="16"/>
  <c r="L30" i="16"/>
  <c r="K31" i="16"/>
  <c r="AG23" i="16"/>
  <c r="AF24" i="16"/>
  <c r="AC25" i="16"/>
  <c r="AD24" i="16"/>
  <c r="AF23" i="13"/>
  <c r="AG22" i="13"/>
  <c r="AJ21" i="13"/>
  <c r="AI22" i="13"/>
  <c r="O29" i="13" l="1"/>
  <c r="N30" i="13"/>
  <c r="H32" i="13"/>
  <c r="I31" i="13"/>
  <c r="F32" i="13"/>
  <c r="E33" i="13"/>
  <c r="AA25" i="13"/>
  <c r="Z26" i="13"/>
  <c r="X26" i="13"/>
  <c r="W27" i="13"/>
  <c r="C32" i="13"/>
  <c r="B33" i="13"/>
  <c r="U27" i="13"/>
  <c r="T28" i="13"/>
  <c r="Q29" i="13"/>
  <c r="R28" i="13"/>
  <c r="L30" i="13"/>
  <c r="K31" i="13"/>
  <c r="AC25" i="13"/>
  <c r="AD24" i="13"/>
  <c r="L31" i="16"/>
  <c r="K32" i="16"/>
  <c r="O30" i="16"/>
  <c r="N31" i="16"/>
  <c r="R29" i="16"/>
  <c r="Q30" i="16"/>
  <c r="C36" i="16"/>
  <c r="B37" i="16"/>
  <c r="AC26" i="16"/>
  <c r="AD25" i="16"/>
  <c r="Z27" i="16"/>
  <c r="AA26" i="16"/>
  <c r="AG24" i="16"/>
  <c r="AF25" i="16"/>
  <c r="I32" i="16"/>
  <c r="H33" i="16"/>
  <c r="U28" i="16"/>
  <c r="T29" i="16"/>
  <c r="F33" i="16"/>
  <c r="E34" i="16"/>
  <c r="W28" i="16"/>
  <c r="X27" i="16"/>
  <c r="AI24" i="16"/>
  <c r="AJ23" i="16"/>
  <c r="AJ22" i="13"/>
  <c r="AI23" i="13"/>
  <c r="AF24" i="13"/>
  <c r="AG23" i="13"/>
  <c r="C33" i="13" l="1"/>
  <c r="B34" i="13"/>
  <c r="AA26" i="13"/>
  <c r="Z27" i="13"/>
  <c r="AD25" i="13"/>
  <c r="AC26" i="13"/>
  <c r="H33" i="13"/>
  <c r="I32" i="13"/>
  <c r="R29" i="13"/>
  <c r="Q30" i="13"/>
  <c r="K32" i="13"/>
  <c r="L31" i="13"/>
  <c r="U28" i="13"/>
  <c r="T29" i="13"/>
  <c r="X27" i="13"/>
  <c r="W28" i="13"/>
  <c r="F33" i="13"/>
  <c r="E34" i="13"/>
  <c r="N31" i="13"/>
  <c r="O30" i="13"/>
  <c r="X28" i="16"/>
  <c r="W29" i="16"/>
  <c r="F34" i="16"/>
  <c r="E35" i="16"/>
  <c r="I33" i="16"/>
  <c r="H34" i="16"/>
  <c r="C37" i="16"/>
  <c r="B38" i="16"/>
  <c r="O31" i="16"/>
  <c r="N32" i="16"/>
  <c r="AA27" i="16"/>
  <c r="Z28" i="16"/>
  <c r="U29" i="16"/>
  <c r="T30" i="16"/>
  <c r="AG25" i="16"/>
  <c r="AF26" i="16"/>
  <c r="R30" i="16"/>
  <c r="Q31" i="16"/>
  <c r="L32" i="16"/>
  <c r="K33" i="16"/>
  <c r="AI25" i="16"/>
  <c r="AJ24" i="16"/>
  <c r="AC27" i="16"/>
  <c r="AD26" i="16"/>
  <c r="AJ23" i="13"/>
  <c r="AI24" i="13"/>
  <c r="AG24" i="13"/>
  <c r="AF25" i="13"/>
  <c r="U29" i="13" l="1"/>
  <c r="T30" i="13"/>
  <c r="AC27" i="13"/>
  <c r="AD26" i="13"/>
  <c r="C34" i="13"/>
  <c r="B35" i="13"/>
  <c r="W29" i="13"/>
  <c r="X28" i="13"/>
  <c r="AA27" i="13"/>
  <c r="Z28" i="13"/>
  <c r="F34" i="13"/>
  <c r="E35" i="13"/>
  <c r="N32" i="13"/>
  <c r="O31" i="13"/>
  <c r="K33" i="13"/>
  <c r="L32" i="13"/>
  <c r="I33" i="13"/>
  <c r="H34" i="13"/>
  <c r="R30" i="13"/>
  <c r="Q31" i="13"/>
  <c r="L33" i="16"/>
  <c r="K34" i="16"/>
  <c r="AF27" i="16"/>
  <c r="AG26" i="16"/>
  <c r="AA28" i="16"/>
  <c r="Z29" i="16"/>
  <c r="C38" i="16"/>
  <c r="B39" i="16"/>
  <c r="F35" i="16"/>
  <c r="E36" i="16"/>
  <c r="R31" i="16"/>
  <c r="Q32" i="16"/>
  <c r="U30" i="16"/>
  <c r="T31" i="16"/>
  <c r="O32" i="16"/>
  <c r="N33" i="16"/>
  <c r="I34" i="16"/>
  <c r="H35" i="16"/>
  <c r="X29" i="16"/>
  <c r="W30" i="16"/>
  <c r="AD27" i="16"/>
  <c r="AC28" i="16"/>
  <c r="AI26" i="16"/>
  <c r="AJ25" i="16"/>
  <c r="AF26" i="13"/>
  <c r="AG25" i="13"/>
  <c r="AJ24" i="13"/>
  <c r="AI25" i="13"/>
  <c r="E36" i="13" l="1"/>
  <c r="F35" i="13"/>
  <c r="Q32" i="13"/>
  <c r="R31" i="13"/>
  <c r="L33" i="13"/>
  <c r="K34" i="13"/>
  <c r="W30" i="13"/>
  <c r="X29" i="13"/>
  <c r="AC28" i="13"/>
  <c r="AD27" i="13"/>
  <c r="I34" i="13"/>
  <c r="H35" i="13"/>
  <c r="Z29" i="13"/>
  <c r="AA28" i="13"/>
  <c r="C35" i="13"/>
  <c r="B36" i="13"/>
  <c r="U30" i="13"/>
  <c r="T31" i="13"/>
  <c r="O32" i="13"/>
  <c r="N33" i="13"/>
  <c r="X30" i="16"/>
  <c r="W31" i="16"/>
  <c r="O33" i="16"/>
  <c r="N34" i="16"/>
  <c r="R32" i="16"/>
  <c r="Q33" i="16"/>
  <c r="C39" i="16"/>
  <c r="B40" i="16"/>
  <c r="C40" i="16" s="1"/>
  <c r="AG27" i="16"/>
  <c r="AF28" i="16"/>
  <c r="AI27" i="16"/>
  <c r="AJ26" i="16"/>
  <c r="AD28" i="16"/>
  <c r="AC29" i="16"/>
  <c r="I35" i="16"/>
  <c r="H36" i="16"/>
  <c r="U31" i="16"/>
  <c r="T32" i="16"/>
  <c r="F36" i="16"/>
  <c r="E37" i="16"/>
  <c r="AA29" i="16"/>
  <c r="Z30" i="16"/>
  <c r="L34" i="16"/>
  <c r="K35" i="16"/>
  <c r="AF27" i="13"/>
  <c r="AG26" i="13"/>
  <c r="AJ25" i="13"/>
  <c r="AI26" i="13"/>
  <c r="U31" i="13" l="1"/>
  <c r="T32" i="13"/>
  <c r="O33" i="13"/>
  <c r="N34" i="13"/>
  <c r="C36" i="13"/>
  <c r="B37" i="13"/>
  <c r="I35" i="13"/>
  <c r="H36" i="13"/>
  <c r="X30" i="13"/>
  <c r="W31" i="13"/>
  <c r="R32" i="13"/>
  <c r="Q33" i="13"/>
  <c r="K35" i="13"/>
  <c r="L34" i="13"/>
  <c r="AA29" i="13"/>
  <c r="Z30" i="13"/>
  <c r="AC29" i="13"/>
  <c r="AD28" i="13"/>
  <c r="E37" i="13"/>
  <c r="F36" i="13"/>
  <c r="O34" i="16"/>
  <c r="N35" i="16"/>
  <c r="AJ27" i="16"/>
  <c r="AI28" i="16"/>
  <c r="L35" i="16"/>
  <c r="K36" i="16"/>
  <c r="F37" i="16"/>
  <c r="E38" i="16"/>
  <c r="I36" i="16"/>
  <c r="H37" i="16"/>
  <c r="AA30" i="16"/>
  <c r="Z31" i="16"/>
  <c r="U32" i="16"/>
  <c r="T33" i="16"/>
  <c r="AD29" i="16"/>
  <c r="AC30" i="16"/>
  <c r="AG28" i="16"/>
  <c r="AF29" i="16"/>
  <c r="R33" i="16"/>
  <c r="Q34" i="16"/>
  <c r="X31" i="16"/>
  <c r="W32" i="16"/>
  <c r="AJ26" i="13"/>
  <c r="AI27" i="13"/>
  <c r="AG27" i="13"/>
  <c r="AF28" i="13"/>
  <c r="F37" i="13" l="1"/>
  <c r="E38" i="13"/>
  <c r="Z31" i="13"/>
  <c r="AA30" i="13"/>
  <c r="Q34" i="13"/>
  <c r="R33" i="13"/>
  <c r="I36" i="13"/>
  <c r="H37" i="13"/>
  <c r="O34" i="13"/>
  <c r="N35" i="13"/>
  <c r="X31" i="13"/>
  <c r="W32" i="13"/>
  <c r="C37" i="13"/>
  <c r="B38" i="13"/>
  <c r="U32" i="13"/>
  <c r="T33" i="13"/>
  <c r="AD29" i="13"/>
  <c r="AC30" i="13"/>
  <c r="K36" i="13"/>
  <c r="L35" i="13"/>
  <c r="R34" i="16"/>
  <c r="Q35" i="16"/>
  <c r="AD30" i="16"/>
  <c r="AC31" i="16"/>
  <c r="AA31" i="16"/>
  <c r="Z32" i="16"/>
  <c r="F38" i="16"/>
  <c r="E39" i="16"/>
  <c r="AJ28" i="16"/>
  <c r="AI29" i="16"/>
  <c r="X32" i="16"/>
  <c r="W33" i="16"/>
  <c r="AG29" i="16"/>
  <c r="AF30" i="16"/>
  <c r="U33" i="16"/>
  <c r="T34" i="16"/>
  <c r="I37" i="16"/>
  <c r="H38" i="16"/>
  <c r="L36" i="16"/>
  <c r="K37" i="16"/>
  <c r="O35" i="16"/>
  <c r="N36" i="16"/>
  <c r="AF29" i="13"/>
  <c r="AG28" i="13"/>
  <c r="AJ27" i="13"/>
  <c r="AI28" i="13"/>
  <c r="U33" i="13" l="1"/>
  <c r="T34" i="13"/>
  <c r="X32" i="13"/>
  <c r="W33" i="13"/>
  <c r="I37" i="13"/>
  <c r="H38" i="13"/>
  <c r="L36" i="13"/>
  <c r="K37" i="13"/>
  <c r="AA31" i="13"/>
  <c r="Z32" i="13"/>
  <c r="AC31" i="13"/>
  <c r="AD30" i="13"/>
  <c r="C38" i="13"/>
  <c r="B39" i="13"/>
  <c r="O35" i="13"/>
  <c r="N36" i="13"/>
  <c r="E39" i="13"/>
  <c r="F38" i="13"/>
  <c r="Q35" i="13"/>
  <c r="R34" i="13"/>
  <c r="L37" i="16"/>
  <c r="K38" i="16"/>
  <c r="U34" i="16"/>
  <c r="T35" i="16"/>
  <c r="X33" i="16"/>
  <c r="W34" i="16"/>
  <c r="F39" i="16"/>
  <c r="E40" i="16"/>
  <c r="AD31" i="16"/>
  <c r="AC32" i="16"/>
  <c r="O36" i="16"/>
  <c r="N37" i="16"/>
  <c r="I38" i="16"/>
  <c r="H39" i="16"/>
  <c r="AG30" i="16"/>
  <c r="AF31" i="16"/>
  <c r="AJ29" i="16"/>
  <c r="AI30" i="16"/>
  <c r="AA32" i="16"/>
  <c r="Z33" i="16"/>
  <c r="R35" i="16"/>
  <c r="Q36" i="16"/>
  <c r="AJ28" i="13"/>
  <c r="AI29" i="13"/>
  <c r="AG29" i="13"/>
  <c r="AF30" i="13"/>
  <c r="Z33" i="13" l="1"/>
  <c r="AA32" i="13"/>
  <c r="I38" i="13"/>
  <c r="H39" i="13"/>
  <c r="U34" i="13"/>
  <c r="T35" i="13"/>
  <c r="O36" i="13"/>
  <c r="N37" i="13"/>
  <c r="L37" i="13"/>
  <c r="K38" i="13"/>
  <c r="X33" i="13"/>
  <c r="W34" i="13"/>
  <c r="R35" i="13"/>
  <c r="Q36" i="13"/>
  <c r="AD31" i="13"/>
  <c r="AC32" i="13"/>
  <c r="C39" i="13"/>
  <c r="B40" i="13"/>
  <c r="C40" i="13" s="1"/>
  <c r="E40" i="13"/>
  <c r="F40" i="13" s="1"/>
  <c r="F39" i="13"/>
  <c r="F40" i="16"/>
  <c r="AA33" i="16"/>
  <c r="Z34" i="16"/>
  <c r="AG31" i="16"/>
  <c r="AF32" i="16"/>
  <c r="O37" i="16"/>
  <c r="N38" i="16"/>
  <c r="U35" i="16"/>
  <c r="T36" i="16"/>
  <c r="R36" i="16"/>
  <c r="Q37" i="16"/>
  <c r="AJ30" i="16"/>
  <c r="AI31" i="16"/>
  <c r="I39" i="16"/>
  <c r="H40" i="16"/>
  <c r="AD32" i="16"/>
  <c r="AC33" i="16"/>
  <c r="X34" i="16"/>
  <c r="W35" i="16"/>
  <c r="L38" i="16"/>
  <c r="K39" i="16"/>
  <c r="AF31" i="13"/>
  <c r="AG30" i="13"/>
  <c r="AJ29" i="13"/>
  <c r="AI30" i="13"/>
  <c r="AD32" i="13" l="1"/>
  <c r="AC33" i="13"/>
  <c r="X34" i="13"/>
  <c r="W35" i="13"/>
  <c r="O37" i="13"/>
  <c r="N38" i="13"/>
  <c r="I39" i="13"/>
  <c r="H40" i="13"/>
  <c r="I40" i="13" s="1"/>
  <c r="R36" i="13"/>
  <c r="Q37" i="13"/>
  <c r="K39" i="13"/>
  <c r="L38" i="13"/>
  <c r="U35" i="13"/>
  <c r="T36" i="13"/>
  <c r="AA33" i="13"/>
  <c r="Z34" i="13"/>
  <c r="I40" i="16"/>
  <c r="L39" i="16"/>
  <c r="K40" i="16"/>
  <c r="AD33" i="16"/>
  <c r="AC34" i="16"/>
  <c r="AJ31" i="16"/>
  <c r="AI32" i="16"/>
  <c r="U36" i="16"/>
  <c r="T37" i="16"/>
  <c r="AG32" i="16"/>
  <c r="AF33" i="16"/>
  <c r="R37" i="16"/>
  <c r="Q38" i="16"/>
  <c r="O38" i="16"/>
  <c r="N39" i="16"/>
  <c r="AA34" i="16"/>
  <c r="Z35" i="16"/>
  <c r="X35" i="16"/>
  <c r="W36" i="16"/>
  <c r="AG31" i="13"/>
  <c r="AF32" i="13"/>
  <c r="AJ30" i="13"/>
  <c r="AI31" i="13"/>
  <c r="X35" i="13" l="1"/>
  <c r="W36" i="13"/>
  <c r="L39" i="13"/>
  <c r="K40" i="13"/>
  <c r="L40" i="13" s="1"/>
  <c r="U36" i="13"/>
  <c r="T37" i="13"/>
  <c r="Q38" i="13"/>
  <c r="R37" i="13"/>
  <c r="O38" i="13"/>
  <c r="N39" i="13"/>
  <c r="AC34" i="13"/>
  <c r="AD33" i="13"/>
  <c r="Z35" i="13"/>
  <c r="AA34" i="13"/>
  <c r="L40" i="16"/>
  <c r="AA35" i="16"/>
  <c r="Z36" i="16"/>
  <c r="R38" i="16"/>
  <c r="Q39" i="16"/>
  <c r="U37" i="16"/>
  <c r="T38" i="16"/>
  <c r="AD34" i="16"/>
  <c r="AC35" i="16"/>
  <c r="X36" i="16"/>
  <c r="W37" i="16"/>
  <c r="O39" i="16"/>
  <c r="N40" i="16"/>
  <c r="AG33" i="16"/>
  <c r="AF34" i="16"/>
  <c r="AJ32" i="16"/>
  <c r="AI33" i="16"/>
  <c r="AF33" i="13"/>
  <c r="AG32" i="13"/>
  <c r="AJ31" i="13"/>
  <c r="AI32" i="13"/>
  <c r="AC35" i="13" l="1"/>
  <c r="AD34" i="13"/>
  <c r="Q39" i="13"/>
  <c r="R38" i="13"/>
  <c r="O39" i="13"/>
  <c r="N40" i="13"/>
  <c r="O40" i="13" s="1"/>
  <c r="U37" i="13"/>
  <c r="T38" i="13"/>
  <c r="W37" i="13"/>
  <c r="X36" i="13"/>
  <c r="AA35" i="13"/>
  <c r="Z36" i="13"/>
  <c r="O40" i="16"/>
  <c r="AD35" i="16"/>
  <c r="AC36" i="16"/>
  <c r="R39" i="16"/>
  <c r="Q40" i="16"/>
  <c r="AJ33" i="16"/>
  <c r="AI34" i="16"/>
  <c r="AG34" i="16"/>
  <c r="AF35" i="16"/>
  <c r="X37" i="16"/>
  <c r="W38" i="16"/>
  <c r="U38" i="16"/>
  <c r="T39" i="16"/>
  <c r="AA36" i="16"/>
  <c r="Z37" i="16"/>
  <c r="AI33" i="13"/>
  <c r="AJ32" i="13"/>
  <c r="AG33" i="13"/>
  <c r="AF34" i="13"/>
  <c r="AA36" i="13" l="1"/>
  <c r="Z37" i="13"/>
  <c r="U38" i="13"/>
  <c r="T39" i="13"/>
  <c r="R39" i="13"/>
  <c r="Q40" i="13"/>
  <c r="R40" i="13" s="1"/>
  <c r="W38" i="13"/>
  <c r="X37" i="13"/>
  <c r="AC36" i="13"/>
  <c r="AD35" i="13"/>
  <c r="R40" i="16"/>
  <c r="U39" i="16"/>
  <c r="T40" i="16"/>
  <c r="AG35" i="16"/>
  <c r="AF36" i="16"/>
  <c r="AA37" i="16"/>
  <c r="Z38" i="16"/>
  <c r="X38" i="16"/>
  <c r="W39" i="16"/>
  <c r="AJ34" i="16"/>
  <c r="AI35" i="16"/>
  <c r="AD36" i="16"/>
  <c r="AC37" i="16"/>
  <c r="AJ33" i="13"/>
  <c r="AI34" i="13"/>
  <c r="AF35" i="13"/>
  <c r="AG34" i="13"/>
  <c r="U39" i="13" l="1"/>
  <c r="T40" i="13"/>
  <c r="U40" i="13" s="1"/>
  <c r="X38" i="13"/>
  <c r="W39" i="13"/>
  <c r="AA37" i="13"/>
  <c r="Z38" i="13"/>
  <c r="AC37" i="13"/>
  <c r="AD36" i="13"/>
  <c r="U40" i="16"/>
  <c r="AD37" i="16"/>
  <c r="AC38" i="16"/>
  <c r="X39" i="16"/>
  <c r="W40" i="16"/>
  <c r="AG36" i="16"/>
  <c r="AF37" i="16"/>
  <c r="AJ35" i="16"/>
  <c r="AI36" i="16"/>
  <c r="AA38" i="16"/>
  <c r="Z39" i="16"/>
  <c r="AI35" i="13"/>
  <c r="AJ34" i="13"/>
  <c r="AG35" i="13"/>
  <c r="AF36" i="13"/>
  <c r="AA38" i="13" l="1"/>
  <c r="Z39" i="13"/>
  <c r="X39" i="13"/>
  <c r="W40" i="13"/>
  <c r="X40" i="13" s="1"/>
  <c r="AD37" i="13"/>
  <c r="AC38" i="13"/>
  <c r="X40" i="16"/>
  <c r="AJ36" i="16"/>
  <c r="AI37" i="16"/>
  <c r="AA39" i="16"/>
  <c r="Z40" i="16"/>
  <c r="AG37" i="16"/>
  <c r="AF38" i="16"/>
  <c r="AD38" i="16"/>
  <c r="AC39" i="16"/>
  <c r="AJ35" i="13"/>
  <c r="AI36" i="13"/>
  <c r="AF37" i="13"/>
  <c r="AG36" i="13"/>
  <c r="AD38" i="13" l="1"/>
  <c r="AC39" i="13"/>
  <c r="AA39" i="13"/>
  <c r="Z40" i="13"/>
  <c r="AA40" i="13" s="1"/>
  <c r="AA40" i="16"/>
  <c r="AD39" i="16"/>
  <c r="AC40" i="16"/>
  <c r="AG38" i="16"/>
  <c r="AF39" i="16"/>
  <c r="AJ37" i="16"/>
  <c r="AI38" i="16"/>
  <c r="AG37" i="13"/>
  <c r="AF38" i="13"/>
  <c r="AI37" i="13"/>
  <c r="AJ36" i="13"/>
  <c r="AC40" i="13" l="1"/>
  <c r="AD40" i="13" s="1"/>
  <c r="AD39" i="13"/>
  <c r="AD40" i="16"/>
  <c r="AG39" i="16"/>
  <c r="AF40" i="16"/>
  <c r="AJ38" i="16"/>
  <c r="AI39" i="16"/>
  <c r="AG38" i="13"/>
  <c r="AF39" i="13"/>
  <c r="AI38" i="13"/>
  <c r="AJ37" i="13"/>
  <c r="AG40" i="16" l="1"/>
  <c r="AJ39" i="16"/>
  <c r="AI40" i="16"/>
  <c r="AG39" i="13"/>
  <c r="AF40" i="13"/>
  <c r="AG40" i="13" s="1"/>
  <c r="AI39" i="13"/>
  <c r="AJ38" i="13"/>
  <c r="AJ40" i="16" l="1"/>
  <c r="AI40" i="13"/>
  <c r="AJ40" i="13" s="1"/>
  <c r="AJ39" i="13"/>
</calcChain>
</file>

<file path=xl/sharedStrings.xml><?xml version="1.0" encoding="utf-8"?>
<sst xmlns="http://schemas.openxmlformats.org/spreadsheetml/2006/main" count="261" uniqueCount="53">
  <si>
    <t>月</t>
    <rPh sb="0" eb="1">
      <t>ガツ</t>
    </rPh>
    <phoneticPr fontId="1"/>
  </si>
  <si>
    <t>工事名</t>
    <rPh sb="0" eb="3">
      <t>コウジメイ</t>
    </rPh>
    <phoneticPr fontId="1"/>
  </si>
  <si>
    <t>契約工期</t>
    <rPh sb="0" eb="2">
      <t>ケイヤク</t>
    </rPh>
    <rPh sb="2" eb="4">
      <t>コウキ</t>
    </rPh>
    <phoneticPr fontId="1"/>
  </si>
  <si>
    <t>～</t>
    <phoneticPr fontId="1"/>
  </si>
  <si>
    <t>□</t>
    <phoneticPr fontId="1"/>
  </si>
  <si>
    <t>■</t>
    <phoneticPr fontId="1"/>
  </si>
  <si>
    <t>現場作業完了日</t>
    <rPh sb="0" eb="2">
      <t>ゲンバ</t>
    </rPh>
    <rPh sb="2" eb="4">
      <t>サギョウ</t>
    </rPh>
    <rPh sb="4" eb="7">
      <t>カンリョウビ</t>
    </rPh>
    <phoneticPr fontId="1"/>
  </si>
  <si>
    <t>工事着手日</t>
    <rPh sb="0" eb="2">
      <t>コウジ</t>
    </rPh>
    <rPh sb="2" eb="4">
      <t>チャクシュ</t>
    </rPh>
    <rPh sb="4" eb="5">
      <t>ビ</t>
    </rPh>
    <phoneticPr fontId="1"/>
  </si>
  <si>
    <t>受注者</t>
    <rPh sb="0" eb="3">
      <t>ジュチュウシャ</t>
    </rPh>
    <phoneticPr fontId="1"/>
  </si>
  <si>
    <t>作成者</t>
    <rPh sb="0" eb="3">
      <t>サクセイシャ</t>
    </rPh>
    <phoneticPr fontId="1"/>
  </si>
  <si>
    <t>日付</t>
    <rPh sb="0" eb="2">
      <t>ヒヅケ</t>
    </rPh>
    <phoneticPr fontId="1"/>
  </si>
  <si>
    <t>現場</t>
    <rPh sb="0" eb="2">
      <t>ゲンバ</t>
    </rPh>
    <phoneticPr fontId="1"/>
  </si>
  <si>
    <t>作成日</t>
    <rPh sb="0" eb="2">
      <t>サクセイ</t>
    </rPh>
    <rPh sb="2" eb="3">
      <t>ビ</t>
    </rPh>
    <phoneticPr fontId="1"/>
  </si>
  <si>
    <t>現場閉所</t>
    <rPh sb="0" eb="2">
      <t>ゲンバ</t>
    </rPh>
    <rPh sb="2" eb="4">
      <t>ヘイショ</t>
    </rPh>
    <phoneticPr fontId="1"/>
  </si>
  <si>
    <t>除外日</t>
    <rPh sb="0" eb="2">
      <t>ジョガイ</t>
    </rPh>
    <rPh sb="2" eb="3">
      <t>ビ</t>
    </rPh>
    <phoneticPr fontId="1"/>
  </si>
  <si>
    <t>現場代理人</t>
    <rPh sb="0" eb="2">
      <t>ゲンバ</t>
    </rPh>
    <rPh sb="2" eb="5">
      <t>ダイリニン</t>
    </rPh>
    <phoneticPr fontId="1"/>
  </si>
  <si>
    <t>○○　○○</t>
    <phoneticPr fontId="1"/>
  </si>
  <si>
    <t>対象期間</t>
    <rPh sb="0" eb="2">
      <t>タイショウ</t>
    </rPh>
    <rPh sb="2" eb="4">
      <t>キカン</t>
    </rPh>
    <phoneticPr fontId="1"/>
  </si>
  <si>
    <t>除外日数</t>
    <rPh sb="0" eb="2">
      <t>ジョガイ</t>
    </rPh>
    <rPh sb="2" eb="4">
      <t>ニッスウ</t>
    </rPh>
    <phoneticPr fontId="1"/>
  </si>
  <si>
    <t>現場閉所日数</t>
    <rPh sb="0" eb="2">
      <t>ゲンバ</t>
    </rPh>
    <rPh sb="2" eb="4">
      <t>ヘイショ</t>
    </rPh>
    <rPh sb="4" eb="5">
      <t>ビ</t>
    </rPh>
    <rPh sb="5" eb="6">
      <t>スウ</t>
    </rPh>
    <phoneticPr fontId="1"/>
  </si>
  <si>
    <t>現場閉所率</t>
    <rPh sb="0" eb="2">
      <t>ゲンバ</t>
    </rPh>
    <rPh sb="2" eb="4">
      <t>ヘイショ</t>
    </rPh>
    <rPh sb="4" eb="5">
      <t>リツ</t>
    </rPh>
    <phoneticPr fontId="1"/>
  </si>
  <si>
    <t>現場閉所日：■　　対象期間除外日：□</t>
    <rPh sb="0" eb="2">
      <t>ゲンバ</t>
    </rPh>
    <rPh sb="2" eb="4">
      <t>ヘイショ</t>
    </rPh>
    <rPh sb="4" eb="5">
      <t>ビ</t>
    </rPh>
    <rPh sb="9" eb="11">
      <t>タイショウ</t>
    </rPh>
    <rPh sb="11" eb="13">
      <t>キカン</t>
    </rPh>
    <rPh sb="13" eb="15">
      <t>ジョガイ</t>
    </rPh>
    <rPh sb="15" eb="16">
      <t>ビ</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</si>
  <si>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</si>
  <si>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</si>
  <si>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</si>
  <si>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</si>
  <si>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</si>
  <si>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</si>
  <si>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</si>
  <si>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</si>
  <si>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</si>
  <si>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</si>
  <si>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</si>
  <si>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</si>
  <si>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</si>
  <si>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</si>
  <si>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</si>
  <si>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</si>
  <si>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</si>
  <si>
    <t>■</t>
    <phoneticPr fontId="1"/>
  </si>
  <si>
    <t>□</t>
  </si>
  <si>
    <t>□</t>
    <phoneticPr fontId="1"/>
  </si>
  <si>
    <t>リスト</t>
    <phoneticPr fontId="1"/>
  </si>
  <si>
    <t>用語</t>
    <rPh sb="0" eb="2">
      <t>ヨウゴ</t>
    </rPh>
    <phoneticPr fontId="1"/>
  </si>
  <si>
    <t>説明</t>
    <rPh sb="0" eb="2">
      <t>セツメイ</t>
    </rPh>
    <phoneticPr fontId="1"/>
  </si>
  <si>
    <t>現場閉所日</t>
    <rPh sb="0" eb="2">
      <t>ゲンバ</t>
    </rPh>
    <rPh sb="2" eb="4">
      <t>ヘイショ</t>
    </rPh>
    <rPh sb="4" eb="5">
      <t>ビ</t>
    </rPh>
    <phoneticPr fontId="1"/>
  </si>
  <si>
    <t>巡回パトロールや保守点検等，現場管理上必要な作業を行う場合を除き，現場事務所での事務作業も含めて１日を通して現場や現場事務所が閉所された状態の日。
休日に災害対応など緊急的な作業を行った場合は，その内容により対象期間から除く場合と現場閉所日として認める場合があるので，監督員に確認してください。</t>
    <rPh sb="0" eb="2">
      <t>ジュンカイ</t>
    </rPh>
    <rPh sb="8" eb="10">
      <t>ホシュ</t>
    </rPh>
    <rPh sb="10" eb="12">
      <t>テンケン</t>
    </rPh>
    <rPh sb="12" eb="13">
      <t>トウ</t>
    </rPh>
    <rPh sb="14" eb="16">
      <t>ゲンバ</t>
    </rPh>
    <rPh sb="16" eb="19">
      <t>カンリジョウ</t>
    </rPh>
    <rPh sb="19" eb="21">
      <t>ヒツヨウ</t>
    </rPh>
    <rPh sb="22" eb="24">
      <t>サギョウ</t>
    </rPh>
    <rPh sb="25" eb="26">
      <t>オコナ</t>
    </rPh>
    <rPh sb="27" eb="29">
      <t>バアイ</t>
    </rPh>
    <rPh sb="30" eb="31">
      <t>ノゾ</t>
    </rPh>
    <rPh sb="33" eb="35">
      <t>ゲンバ</t>
    </rPh>
    <rPh sb="35" eb="38">
      <t>ジムショ</t>
    </rPh>
    <rPh sb="40" eb="42">
      <t>ジム</t>
    </rPh>
    <rPh sb="42" eb="44">
      <t>サギョウ</t>
    </rPh>
    <rPh sb="45" eb="46">
      <t>フク</t>
    </rPh>
    <rPh sb="49" eb="50">
      <t>ニチ</t>
    </rPh>
    <rPh sb="51" eb="52">
      <t>トオ</t>
    </rPh>
    <rPh sb="54" eb="56">
      <t>ゲンバ</t>
    </rPh>
    <rPh sb="57" eb="59">
      <t>ゲンバ</t>
    </rPh>
    <rPh sb="59" eb="62">
      <t>ジムショ</t>
    </rPh>
    <rPh sb="63" eb="65">
      <t>ヘイショ</t>
    </rPh>
    <rPh sb="68" eb="70">
      <t>ジョウタイ</t>
    </rPh>
    <rPh sb="71" eb="72">
      <t>ヒ</t>
    </rPh>
    <phoneticPr fontId="1"/>
  </si>
  <si>
    <t>現場閉所率＝対象期間内の現場閉所日数÷対象期間内の日数×１００（％）
　　※ 小数点第２位を切り捨てる。</t>
    <phoneticPr fontId="1"/>
  </si>
  <si>
    <t>対象期間除外日</t>
    <rPh sb="0" eb="2">
      <t>タイショウ</t>
    </rPh>
    <rPh sb="2" eb="4">
      <t>キカン</t>
    </rPh>
    <rPh sb="4" eb="6">
      <t>ジョガイ</t>
    </rPh>
    <rPh sb="6" eb="7">
      <t>ビ</t>
    </rPh>
    <phoneticPr fontId="1"/>
  </si>
  <si>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
徳島市域の路上工事等中止期間などはこれに該当します。</t>
    <phoneticPr fontId="1"/>
  </si>
  <si>
    <t>工事着手日から現場作業完了日（工事目的物が完成した日）までの期間。</t>
    <phoneticPr fontId="1"/>
  </si>
  <si>
    <t>工事目的物の完成とは，検査請求通知書が提出できる状態を指すことから，現場作業完了日は，しゅん工検査請求書の請求日となります。
※現場において設計図書に示される全ての工事が完了した後，しゅん工検査請求を提出するまでの期間の扱い
現場での出来形計測，跡片付けや，現場事務所での工事書類作成などの事務作業（内業）など，現場（工事施工の範囲内）で何らかの作業をしている場合は現場作業日とする。
会社（工事施工の範囲外）で工事書類の作成・整理を行うなど，現場に誰もいない状態の場合は現場閉所日とする。</t>
    <rPh sb="11" eb="13">
      <t>ケンサ</t>
    </rPh>
    <rPh sb="90" eb="91">
      <t>ノチ</t>
    </rPh>
    <rPh sb="111" eb="112">
      <t>アツカ</t>
    </rPh>
    <rPh sb="167" eb="168">
      <t>ナイ</t>
    </rPh>
    <rPh sb="241" eb="242">
      <t>ビ</t>
    </rPh>
    <phoneticPr fontId="1"/>
  </si>
  <si>
    <t>現場閉所　計画・実績　表</t>
    <rPh sb="0" eb="2">
      <t>ゲンバ</t>
    </rPh>
    <rPh sb="2" eb="4">
      <t>ヘイショ</t>
    </rPh>
    <rPh sb="5" eb="7">
      <t>ケイカク</t>
    </rPh>
    <rPh sb="8" eb="10">
      <t>ジッセキ</t>
    </rPh>
    <rPh sb="11" eb="12">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</si>
</sst>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
    <numFmt numFmtId="178" formatCode="d"/>
    <numFmt numFmtId="179" formatCode="aaa"/>
    <numFmt numFmtId="180" formatCode="m"/>
  </numFmts>
  <fonts count="10"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sz val="12"/>
      <name val="ＭＳ Ｐゴシック"/>
      <family val="2"/>
      <scheme val="minor"/>
    </font>
    <font>
      <sz val="12"/>
      <name val="ＭＳ Ｐゴシック"/>
      <family val="3"/>
      <charset val="128"/>
      <scheme val="minor"/>
    </font>
    <font>
      <b/>
      <sz val="20"/>
      <color theme="1"/>
      <name val="ＭＳ Ｐゴシック"/>
      <family val="3"/>
      <charset val="128"/>
      <scheme val="minor"/>
    </font>
  </fonts>
  <fills count="5">
    <fill>
      <patternFill patternType="none"/>
    </fill>
    <fill>
      <patternFill patternType="gray125"/>
    </fill>
    <fill>
      <patternFill patternType="solid">
        <fgColor rgb="FFFFCCFF"/>
        <bgColor indexed="64"/>
      </patternFill>
    </fill>
    <fill>
      <patternFill patternType="solid">
        <fgColor rgb="FFFFFFCC"/>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8">
    <xf numFmtId="0" fontId="0" fillId="0" borderId="0" xfId="0"/>
    <xf numFmtId="0" fontId="3" fillId="0" borderId="0" xfId="0" applyFont="1" applyAlignment="1">
      <alignment vertical="center"/>
    </xf>
    <xf numFmtId="0" fontId="4" fillId="0" borderId="0" xfId="0" applyFont="1" applyAlignment="1">
      <alignment vertical="center"/>
    </xf>
    <xf numFmtId="180" fontId="5" fillId="3" borderId="7" xfId="0" applyNumberFormat="1" applyFont="1" applyFill="1" applyBorder="1" applyAlignment="1">
      <alignment vertical="center"/>
    </xf>
    <xf numFmtId="180" fontId="5" fillId="3" borderId="28" xfId="0" applyNumberFormat="1" applyFont="1" applyFill="1" applyBorder="1" applyAlignment="1">
      <alignment vertical="center"/>
    </xf>
    <xf numFmtId="180" fontId="5" fillId="3" borderId="30" xfId="0" applyNumberFormat="1" applyFont="1" applyFill="1" applyBorder="1" applyAlignment="1">
      <alignment vertical="center"/>
    </xf>
    <xf numFmtId="0" fontId="4" fillId="3" borderId="17" xfId="0" applyFont="1" applyFill="1" applyBorder="1" applyAlignment="1">
      <alignment horizontal="center" vertical="center"/>
    </xf>
    <xf numFmtId="0" fontId="4" fillId="3" borderId="13" xfId="0" applyFont="1" applyFill="1" applyBorder="1" applyAlignment="1">
      <alignment horizontal="center" vertical="center"/>
    </xf>
    <xf numFmtId="178" fontId="4" fillId="0" borderId="4" xfId="0" applyNumberFormat="1" applyFont="1" applyBorder="1" applyAlignment="1">
      <alignment vertical="center"/>
    </xf>
    <xf numFmtId="179" fontId="4" fillId="0" borderId="1" xfId="0" applyNumberFormat="1" applyFont="1" applyBorder="1" applyAlignment="1">
      <alignment horizontal="center" vertical="center"/>
    </xf>
    <xf numFmtId="178" fontId="4" fillId="0" borderId="12" xfId="0" applyNumberFormat="1" applyFont="1" applyBorder="1" applyAlignment="1">
      <alignment vertical="center"/>
    </xf>
    <xf numFmtId="178" fontId="4" fillId="0" borderId="5" xfId="0" applyNumberFormat="1" applyFont="1" applyBorder="1" applyAlignment="1">
      <alignment vertical="center"/>
    </xf>
    <xf numFmtId="179" fontId="4" fillId="0" borderId="6" xfId="0" applyNumberFormat="1" applyFont="1" applyBorder="1" applyAlignment="1">
      <alignment horizontal="center" vertical="center"/>
    </xf>
    <xf numFmtId="178" fontId="4" fillId="0" borderId="19" xfId="0" applyNumberFormat="1" applyFont="1" applyBorder="1" applyAlignment="1">
      <alignment vertical="center"/>
    </xf>
    <xf numFmtId="14" fontId="4" fillId="0" borderId="0" xfId="0" applyNumberFormat="1" applyFont="1" applyAlignment="1">
      <alignment vertical="center"/>
    </xf>
    <xf numFmtId="176" fontId="4" fillId="0" borderId="16" xfId="0" applyNumberFormat="1" applyFont="1" applyBorder="1" applyAlignment="1">
      <alignment vertical="center"/>
    </xf>
    <xf numFmtId="176" fontId="4" fillId="0" borderId="18" xfId="0" applyNumberFormat="1" applyFont="1" applyBorder="1" applyAlignment="1">
      <alignment vertical="center"/>
    </xf>
    <xf numFmtId="178" fontId="4" fillId="0" borderId="4" xfId="0" applyNumberFormat="1" applyFont="1" applyFill="1" applyBorder="1" applyAlignment="1">
      <alignment vertical="center"/>
    </xf>
    <xf numFmtId="179" fontId="4" fillId="0" borderId="1" xfId="0" applyNumberFormat="1" applyFont="1" applyFill="1" applyBorder="1" applyAlignment="1">
      <alignment horizontal="center" vertical="center"/>
    </xf>
    <xf numFmtId="178" fontId="4" fillId="0" borderId="5" xfId="0" applyNumberFormat="1" applyFont="1" applyFill="1" applyBorder="1" applyAlignment="1">
      <alignment vertical="center"/>
    </xf>
    <xf numFmtId="179" fontId="4" fillId="0" borderId="6"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8" fillId="0" borderId="1" xfId="0" applyFont="1" applyBorder="1" applyAlignment="1">
      <alignment vertical="center" wrapText="1"/>
    </xf>
    <xf numFmtId="0" fontId="7" fillId="4" borderId="1" xfId="0" applyFont="1" applyFill="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80" fontId="5" fillId="3" borderId="21" xfId="0" applyNumberFormat="1" applyFont="1" applyFill="1" applyBorder="1" applyAlignment="1">
      <alignment horizontal="right" vertical="center"/>
    </xf>
    <xf numFmtId="180" fontId="5" fillId="3" borderId="20" xfId="0" applyNumberFormat="1" applyFont="1" applyFill="1" applyBorder="1" applyAlignment="1">
      <alignment horizontal="right"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9" xfId="0" applyFont="1" applyFill="1" applyBorder="1" applyAlignment="1">
      <alignment horizontal="center" vertical="center"/>
    </xf>
    <xf numFmtId="58" fontId="4" fillId="0" borderId="14" xfId="2" applyNumberFormat="1" applyFont="1" applyBorder="1" applyAlignment="1">
      <alignment horizontal="center" vertical="center"/>
    </xf>
    <xf numFmtId="58" fontId="4" fillId="0" borderId="11" xfId="2" applyNumberFormat="1" applyFont="1" applyBorder="1" applyAlignment="1">
      <alignment horizontal="center" vertical="center"/>
    </xf>
    <xf numFmtId="58" fontId="4" fillId="0" borderId="14" xfId="0" applyNumberFormat="1" applyFont="1" applyBorder="1" applyAlignment="1">
      <alignment horizontal="center" vertical="center"/>
    </xf>
    <xf numFmtId="58" fontId="4" fillId="0" borderId="11" xfId="0" applyNumberFormat="1" applyFont="1" applyBorder="1" applyAlignment="1">
      <alignment horizontal="center" vertical="center"/>
    </xf>
    <xf numFmtId="58" fontId="4" fillId="0" borderId="27" xfId="0" applyNumberFormat="1" applyFont="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58" fontId="4" fillId="0" borderId="13" xfId="0" applyNumberFormat="1" applyFont="1" applyBorder="1" applyAlignment="1">
      <alignment horizontal="center" vertical="center"/>
    </xf>
    <xf numFmtId="58" fontId="4" fillId="0" borderId="8" xfId="0" applyNumberFormat="1" applyFont="1" applyBorder="1" applyAlignment="1">
      <alignment horizontal="center" vertical="center"/>
    </xf>
    <xf numFmtId="58" fontId="4" fillId="0" borderId="10" xfId="0" applyNumberFormat="1" applyFont="1" applyBorder="1" applyAlignment="1">
      <alignment horizontal="center" vertical="center"/>
    </xf>
    <xf numFmtId="0" fontId="4" fillId="0" borderId="8" xfId="0" applyFont="1" applyBorder="1" applyAlignment="1">
      <alignment horizontal="center" vertical="center"/>
    </xf>
    <xf numFmtId="0" fontId="4" fillId="3" borderId="12" xfId="0" applyFont="1" applyFill="1" applyBorder="1" applyAlignment="1">
      <alignment horizontal="center" vertical="center"/>
    </xf>
    <xf numFmtId="14" fontId="4" fillId="0" borderId="2" xfId="0" applyNumberFormat="1" applyFont="1" applyBorder="1" applyAlignment="1">
      <alignment horizontal="center" vertical="center" shrinkToFit="1"/>
    </xf>
    <xf numFmtId="14" fontId="4" fillId="0" borderId="3" xfId="0" applyNumberFormat="1" applyFont="1" applyBorder="1" applyAlignment="1">
      <alignment horizontal="center" vertical="center" shrinkToFit="1"/>
    </xf>
    <xf numFmtId="14" fontId="4" fillId="0" borderId="5" xfId="0" applyNumberFormat="1" applyFont="1" applyBorder="1" applyAlignment="1">
      <alignment horizontal="center" vertical="center" shrinkToFit="1"/>
    </xf>
    <xf numFmtId="14" fontId="4" fillId="0" borderId="6" xfId="0" applyNumberFormat="1" applyFont="1" applyBorder="1" applyAlignment="1">
      <alignment horizontal="center" vertical="center" shrinkToFit="1"/>
    </xf>
    <xf numFmtId="0" fontId="4" fillId="0" borderId="13" xfId="0" applyFont="1" applyBorder="1" applyAlignment="1">
      <alignment horizontal="center" vertical="center"/>
    </xf>
    <xf numFmtId="0" fontId="4" fillId="0" borderId="12" xfId="0" applyFont="1" applyBorder="1" applyAlignment="1">
      <alignment horizontal="center" vertical="center"/>
    </xf>
    <xf numFmtId="58" fontId="4" fillId="0" borderId="26" xfId="0" applyNumberFormat="1" applyFont="1" applyBorder="1" applyAlignment="1">
      <alignment horizontal="center" vertical="center"/>
    </xf>
    <xf numFmtId="58" fontId="4" fillId="0" borderId="25" xfId="0" applyNumberFormat="1" applyFont="1" applyBorder="1" applyAlignment="1">
      <alignment horizontal="center" vertical="center"/>
    </xf>
    <xf numFmtId="0" fontId="3" fillId="3" borderId="24"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15" xfId="0" applyFont="1" applyFill="1" applyBorder="1" applyAlignment="1">
      <alignment horizontal="center" vertical="center"/>
    </xf>
    <xf numFmtId="0" fontId="4" fillId="3" borderId="32" xfId="0" applyFont="1" applyFill="1" applyBorder="1" applyAlignment="1">
      <alignment horizontal="center" vertical="center"/>
    </xf>
    <xf numFmtId="0" fontId="4" fillId="0" borderId="11" xfId="0" applyFont="1" applyBorder="1" applyAlignment="1">
      <alignment horizontal="center" vertical="center"/>
    </xf>
    <xf numFmtId="0" fontId="4" fillId="0" borderId="27" xfId="0" applyFont="1" applyBorder="1" applyAlignment="1">
      <alignment horizontal="center" vertical="center"/>
    </xf>
    <xf numFmtId="0" fontId="4" fillId="0" borderId="14" xfId="0" applyFont="1" applyFill="1" applyBorder="1" applyAlignment="1">
      <alignment horizontal="center" vertical="center"/>
    </xf>
    <xf numFmtId="0" fontId="4" fillId="0" borderId="11" xfId="0" applyFont="1" applyFill="1" applyBorder="1" applyAlignment="1">
      <alignment horizontal="center" vertical="center"/>
    </xf>
    <xf numFmtId="176" fontId="6" fillId="0" borderId="1" xfId="0" applyNumberFormat="1" applyFont="1" applyBorder="1" applyAlignment="1">
      <alignment vertical="center"/>
    </xf>
    <xf numFmtId="177" fontId="6" fillId="0" borderId="1" xfId="1" applyNumberFormat="1" applyFont="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9" fillId="0" borderId="0" xfId="0" applyFont="1" applyAlignment="1">
      <alignment vertical="center" shrinkToFit="1"/>
    </xf>
    <xf numFmtId="0" fontId="0" fillId="0" borderId="0" xfId="0" applyAlignment="1">
      <alignment vertical="center" shrinkToFit="1"/>
    </xf>
  </cellXfs>
  <cellStyles count="3">
    <cellStyle name="パーセント" xfId="1" builtinId="5"/>
    <cellStyle name="桁区切り" xfId="2" builtinId="6"/>
    <cellStyle name="標準" xfId="0" builtinId="0"/>
  </cellStyles>
  <dxfs count="4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s>
  <tableStyles count="0" defaultTableStyle="TableStyleMedium2" defaultPivotStyle="PivotStyleMedium9"/>
  <colors>
    <mruColors>
      <color rgb="FF0000FF"/>
      <color rgb="FFFFCCFF"/>
      <color rgb="FFFFFFCC"/>
      <color rgb="FF009900"/>
      <color rgb="FFCC3300"/>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628650</xdr:colOff>
      <xdr:row>4</xdr:row>
      <xdr:rowOff>238125</xdr:rowOff>
    </xdr:from>
    <xdr:to>
      <xdr:col>10</xdr:col>
      <xdr:colOff>38100</xdr:colOff>
      <xdr:row>6</xdr:row>
      <xdr:rowOff>47625</xdr:rowOff>
    </xdr:to>
    <xdr:sp macro="" textlink="">
      <xdr:nvSpPr>
        <xdr:cNvPr id="2" name="正方形/長方形 1"/>
        <xdr:cNvSpPr/>
      </xdr:nvSpPr>
      <xdr:spPr>
        <a:xfrm>
          <a:off x="1581150" y="1238250"/>
          <a:ext cx="2724150" cy="381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638175</xdr:colOff>
      <xdr:row>4</xdr:row>
      <xdr:rowOff>238125</xdr:rowOff>
    </xdr:from>
    <xdr:to>
      <xdr:col>19</xdr:col>
      <xdr:colOff>47625</xdr:colOff>
      <xdr:row>6</xdr:row>
      <xdr:rowOff>47625</xdr:rowOff>
    </xdr:to>
    <xdr:sp macro="" textlink="">
      <xdr:nvSpPr>
        <xdr:cNvPr id="3" name="正方形/長方形 2"/>
        <xdr:cNvSpPr/>
      </xdr:nvSpPr>
      <xdr:spPr>
        <a:xfrm>
          <a:off x="5534025" y="1238250"/>
          <a:ext cx="2724150" cy="3810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371475</xdr:colOff>
      <xdr:row>13</xdr:row>
      <xdr:rowOff>76200</xdr:rowOff>
    </xdr:from>
    <xdr:ext cx="7622600" cy="1426288"/>
    <xdr:sp macro="" textlink="">
      <xdr:nvSpPr>
        <xdr:cNvPr id="4" name="テキスト ボックス 3"/>
        <xdr:cNvSpPr txBox="1"/>
      </xdr:nvSpPr>
      <xdr:spPr>
        <a:xfrm>
          <a:off x="3978275" y="3416300"/>
          <a:ext cx="7622600" cy="1426288"/>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HG創英角ｺﾞｼｯｸUB" panose="020B0909000000000000" pitchFamily="49" charset="-128"/>
              <a:ea typeface="HG創英角ｺﾞｼｯｸUB" panose="020B0909000000000000" pitchFamily="49" charset="-128"/>
            </a:rPr>
            <a:t>①工事着手日，現場作業完了（予定）日を入力してください。</a:t>
          </a:r>
          <a:endParaRPr kumimoji="1" lang="en-US" altLang="ja-JP" sz="2000">
            <a:solidFill>
              <a:srgbClr val="FF0000"/>
            </a:solidFill>
            <a:latin typeface="HG創英角ｺﾞｼｯｸUB" panose="020B0909000000000000" pitchFamily="49" charset="-128"/>
            <a:ea typeface="HG創英角ｺﾞｼｯｸUB" panose="020B0909000000000000" pitchFamily="49" charset="-128"/>
          </a:endParaRPr>
        </a:p>
        <a:p>
          <a:r>
            <a:rPr kumimoji="1" lang="ja-JP" altLang="en-US" sz="2000">
              <a:solidFill>
                <a:srgbClr val="FF0000"/>
              </a:solidFill>
              <a:latin typeface="HG創英角ｺﾞｼｯｸUB" panose="020B0909000000000000" pitchFamily="49" charset="-128"/>
              <a:ea typeface="HG創英角ｺﾞｼｯｸUB" panose="020B0909000000000000" pitchFamily="49" charset="-128"/>
            </a:rPr>
            <a:t>　必要期間のカレンダーが自動で作成されます。</a:t>
          </a:r>
          <a:endParaRPr kumimoji="1" lang="en-US" altLang="ja-JP" sz="2000">
            <a:solidFill>
              <a:srgbClr val="FF0000"/>
            </a:solidFill>
            <a:latin typeface="HG創英角ｺﾞｼｯｸUB" panose="020B0909000000000000" pitchFamily="49" charset="-128"/>
            <a:ea typeface="HG創英角ｺﾞｼｯｸUB" panose="020B0909000000000000" pitchFamily="49" charset="-128"/>
          </a:endParaRPr>
        </a:p>
        <a:p>
          <a:r>
            <a:rPr kumimoji="1" lang="ja-JP" altLang="en-US" sz="2000">
              <a:solidFill>
                <a:sysClr val="windowText" lastClr="000000"/>
              </a:solidFill>
              <a:latin typeface="HG創英角ｺﾞｼｯｸUB" panose="020B0909000000000000" pitchFamily="49" charset="-128"/>
              <a:ea typeface="HG創英角ｺﾞｼｯｸUB" panose="020B0909000000000000" pitchFamily="49" charset="-128"/>
            </a:rPr>
            <a:t>　祝日は表示されません。</a:t>
          </a:r>
          <a:endParaRPr kumimoji="1" lang="en-US" altLang="ja-JP" sz="2000">
            <a:solidFill>
              <a:sysClr val="windowText" lastClr="000000"/>
            </a:solidFill>
            <a:latin typeface="HG創英角ｺﾞｼｯｸUB" panose="020B0909000000000000" pitchFamily="49" charset="-128"/>
            <a:ea typeface="HG創英角ｺﾞｼｯｸUB" panose="020B0909000000000000" pitchFamily="49" charset="-128"/>
          </a:endParaRPr>
        </a:p>
        <a:p>
          <a:r>
            <a:rPr kumimoji="1" lang="ja-JP" altLang="en-US" sz="2000">
              <a:solidFill>
                <a:sysClr val="windowText" lastClr="000000"/>
              </a:solidFill>
              <a:latin typeface="HG創英角ｺﾞｼｯｸUB" panose="020B0909000000000000" pitchFamily="49" charset="-128"/>
              <a:ea typeface="HG創英角ｺﾞｼｯｸUB" panose="020B0909000000000000" pitchFamily="49" charset="-128"/>
            </a:rPr>
            <a:t>　対象期間が１２か月を超える場合には対応していません。</a:t>
          </a:r>
        </a:p>
      </xdr:txBody>
    </xdr:sp>
    <xdr:clientData/>
  </xdr:oneCellAnchor>
  <xdr:twoCellAnchor>
    <xdr:from>
      <xdr:col>0</xdr:col>
      <xdr:colOff>314325</xdr:colOff>
      <xdr:row>8</xdr:row>
      <xdr:rowOff>223157</xdr:rowOff>
    </xdr:from>
    <xdr:to>
      <xdr:col>31</xdr:col>
      <xdr:colOff>9525</xdr:colOff>
      <xdr:row>40</xdr:row>
      <xdr:rowOff>13607</xdr:rowOff>
    </xdr:to>
    <xdr:sp macro="" textlink="">
      <xdr:nvSpPr>
        <xdr:cNvPr id="6" name="フリーフォーム 5"/>
        <xdr:cNvSpPr/>
      </xdr:nvSpPr>
      <xdr:spPr>
        <a:xfrm>
          <a:off x="314325" y="2413907"/>
          <a:ext cx="13084629" cy="7628164"/>
        </a:xfrm>
        <a:custGeom>
          <a:avLst/>
          <a:gdLst>
            <a:gd name="connsiteX0" fmla="*/ 0 w 13163550"/>
            <a:gd name="connsiteY0" fmla="*/ 2990850 h 7115175"/>
            <a:gd name="connsiteX1" fmla="*/ 0 w 13163550"/>
            <a:gd name="connsiteY1" fmla="*/ 7115175 h 7115175"/>
            <a:gd name="connsiteX2" fmla="*/ 11849100 w 13163550"/>
            <a:gd name="connsiteY2" fmla="*/ 7115175 h 7115175"/>
            <a:gd name="connsiteX3" fmla="*/ 11849100 w 13163550"/>
            <a:gd name="connsiteY3" fmla="*/ 5057775 h 7115175"/>
            <a:gd name="connsiteX4" fmla="*/ 13163550 w 13163550"/>
            <a:gd name="connsiteY4" fmla="*/ 5057775 h 7115175"/>
            <a:gd name="connsiteX5" fmla="*/ 13163550 w 13163550"/>
            <a:gd name="connsiteY5" fmla="*/ 0 h 7115175"/>
            <a:gd name="connsiteX6" fmla="*/ 1314450 w 13163550"/>
            <a:gd name="connsiteY6" fmla="*/ 0 h 7115175"/>
            <a:gd name="connsiteX7" fmla="*/ 1314450 w 13163550"/>
            <a:gd name="connsiteY7" fmla="*/ 2981325 h 7115175"/>
            <a:gd name="connsiteX8" fmla="*/ 0 w 13163550"/>
            <a:gd name="connsiteY8" fmla="*/ 2990850 h 7115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163550" h="7115175">
              <a:moveTo>
                <a:pt x="0" y="2990850"/>
              </a:moveTo>
              <a:lnTo>
                <a:pt x="0" y="7115175"/>
              </a:lnTo>
              <a:lnTo>
                <a:pt x="11849100" y="7115175"/>
              </a:lnTo>
              <a:lnTo>
                <a:pt x="11849100" y="5057775"/>
              </a:lnTo>
              <a:lnTo>
                <a:pt x="13163550" y="5057775"/>
              </a:lnTo>
              <a:lnTo>
                <a:pt x="13163550" y="0"/>
              </a:lnTo>
              <a:lnTo>
                <a:pt x="1314450" y="0"/>
              </a:lnTo>
              <a:lnTo>
                <a:pt x="1314450" y="2981325"/>
              </a:lnTo>
              <a:lnTo>
                <a:pt x="0" y="2990850"/>
              </a:lnTo>
              <a:close/>
            </a:path>
          </a:pathLst>
        </a:cu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371475</xdr:colOff>
      <xdr:row>24</xdr:row>
      <xdr:rowOff>174625</xdr:rowOff>
    </xdr:from>
    <xdr:ext cx="7622600" cy="2093265"/>
    <xdr:sp macro="" textlink="">
      <xdr:nvSpPr>
        <xdr:cNvPr id="7" name="テキスト ボックス 6"/>
        <xdr:cNvSpPr txBox="1"/>
      </xdr:nvSpPr>
      <xdr:spPr>
        <a:xfrm>
          <a:off x="3936546" y="6284232"/>
          <a:ext cx="7622600" cy="2093265"/>
        </a:xfrm>
        <a:prstGeom prst="rect">
          <a:avLst/>
        </a:prstGeom>
        <a:solidFill>
          <a:schemeClr val="bg1"/>
        </a:solidFill>
        <a:ln w="38100">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0000FF"/>
              </a:solidFill>
              <a:latin typeface="HG創英角ｺﾞｼｯｸUB" panose="020B0909000000000000" pitchFamily="49" charset="-128"/>
              <a:ea typeface="HG創英角ｺﾞｼｯｸUB" panose="020B0909000000000000" pitchFamily="49" charset="-128"/>
            </a:rPr>
            <a:t>②</a:t>
          </a:r>
          <a:r>
            <a:rPr kumimoji="1" lang="ja-JP" altLang="ja-JP" sz="2000">
              <a:solidFill>
                <a:srgbClr val="0000FF"/>
              </a:solidFill>
              <a:effectLst/>
              <a:latin typeface="HG創英角ｺﾞｼｯｸUB" panose="020B0909000000000000" pitchFamily="49" charset="-128"/>
              <a:ea typeface="HG創英角ｺﾞｼｯｸUB" panose="020B0909000000000000" pitchFamily="49" charset="-128"/>
              <a:cs typeface="+mn-cs"/>
            </a:rPr>
            <a:t>年末年始６日間，夏季休暇３日間，工場製作のみの期間など</a:t>
          </a:r>
          <a:endParaRPr lang="ja-JP" altLang="ja-JP" sz="2000">
            <a:solidFill>
              <a:srgbClr val="0000FF"/>
            </a:solidFill>
            <a:effectLst/>
            <a:latin typeface="HG創英角ｺﾞｼｯｸUB" panose="020B0909000000000000" pitchFamily="49" charset="-128"/>
            <a:ea typeface="HG創英角ｺﾞｼｯｸUB" panose="020B0909000000000000" pitchFamily="49" charset="-128"/>
          </a:endParaRPr>
        </a:p>
        <a:p>
          <a:r>
            <a:rPr kumimoji="1" lang="ja-JP" altLang="ja-JP" sz="2000">
              <a:solidFill>
                <a:srgbClr val="0000FF"/>
              </a:solidFill>
              <a:effectLst/>
              <a:latin typeface="HG創英角ｺﾞｼｯｸUB" panose="020B0909000000000000" pitchFamily="49" charset="-128"/>
              <a:ea typeface="HG創英角ｺﾞｼｯｸUB" panose="020B0909000000000000" pitchFamily="49" charset="-128"/>
              <a:cs typeface="+mn-cs"/>
            </a:rPr>
            <a:t>　対象期間除外日はプルダウンから「□」を選択してください。</a:t>
          </a:r>
          <a:endParaRPr kumimoji="1" lang="en-US" altLang="ja-JP" sz="2000">
            <a:solidFill>
              <a:srgbClr val="0000FF"/>
            </a:solidFill>
            <a:effectLst/>
            <a:latin typeface="HG創英角ｺﾞｼｯｸUB" panose="020B0909000000000000" pitchFamily="49" charset="-128"/>
            <a:ea typeface="HG創英角ｺﾞｼｯｸUB" panose="020B0909000000000000" pitchFamily="49" charset="-128"/>
            <a:cs typeface="+mn-cs"/>
          </a:endParaRPr>
        </a:p>
        <a:p>
          <a:endParaRPr lang="ja-JP" altLang="ja-JP" sz="2000">
            <a:solidFill>
              <a:srgbClr val="0000FF"/>
            </a:solidFill>
            <a:effectLst/>
            <a:latin typeface="HG創英角ｺﾞｼｯｸUB" panose="020B0909000000000000" pitchFamily="49" charset="-128"/>
            <a:ea typeface="HG創英角ｺﾞｼｯｸUB" panose="020B0909000000000000" pitchFamily="49" charset="-128"/>
          </a:endParaRPr>
        </a:p>
        <a:p>
          <a:r>
            <a:rPr kumimoji="1" lang="ja-JP" altLang="en-US" sz="2000">
              <a:solidFill>
                <a:srgbClr val="0000FF"/>
              </a:solidFill>
              <a:latin typeface="HG創英角ｺﾞｼｯｸUB" panose="020B0909000000000000" pitchFamily="49" charset="-128"/>
              <a:ea typeface="HG創英角ｺﾞｼｯｸUB" panose="020B0909000000000000" pitchFamily="49" charset="-128"/>
            </a:rPr>
            <a:t>③対象期間内で現場閉所実施状況に合わせて</a:t>
          </a:r>
          <a:endParaRPr kumimoji="1" lang="en-US" altLang="ja-JP" sz="2000">
            <a:solidFill>
              <a:srgbClr val="0000FF"/>
            </a:solidFill>
            <a:latin typeface="HG創英角ｺﾞｼｯｸUB" panose="020B0909000000000000" pitchFamily="49" charset="-128"/>
            <a:ea typeface="HG創英角ｺﾞｼｯｸUB" panose="020B0909000000000000" pitchFamily="49" charset="-128"/>
          </a:endParaRPr>
        </a:p>
        <a:p>
          <a:r>
            <a:rPr kumimoji="1" lang="ja-JP" altLang="en-US" sz="2000">
              <a:solidFill>
                <a:srgbClr val="0000FF"/>
              </a:solidFill>
              <a:latin typeface="HG創英角ｺﾞｼｯｸUB" panose="020B0909000000000000" pitchFamily="49" charset="-128"/>
              <a:ea typeface="HG創英角ｺﾞｼｯｸUB" panose="020B0909000000000000" pitchFamily="49" charset="-128"/>
            </a:rPr>
            <a:t>　現場閉所日はプルダウンから「■」を選択してください。</a:t>
          </a:r>
          <a:endParaRPr kumimoji="1" lang="en-US" altLang="ja-JP" sz="2000">
            <a:solidFill>
              <a:srgbClr val="0000FF"/>
            </a:solidFill>
            <a:latin typeface="HG創英角ｺﾞｼｯｸUB" panose="020B0909000000000000" pitchFamily="49" charset="-128"/>
            <a:ea typeface="HG創英角ｺﾞｼｯｸUB" panose="020B0909000000000000" pitchFamily="49" charset="-128"/>
          </a:endParaRPr>
        </a:p>
        <a:p>
          <a:r>
            <a:rPr kumimoji="1" lang="ja-JP" altLang="en-US" sz="2000">
              <a:solidFill>
                <a:srgbClr val="0000FF"/>
              </a:solidFill>
              <a:latin typeface="HG創英角ｺﾞｼｯｸUB" panose="020B0909000000000000" pitchFamily="49" charset="-128"/>
              <a:ea typeface="HG創英角ｺﾞｼｯｸUB" panose="020B0909000000000000" pitchFamily="49" charset="-128"/>
            </a:rPr>
            <a:t>　</a:t>
          </a:r>
          <a:r>
            <a:rPr kumimoji="1" lang="ja-JP" altLang="ja-JP" sz="2000">
              <a:solidFill>
                <a:schemeClr val="tx1"/>
              </a:solidFill>
              <a:effectLst/>
              <a:latin typeface="HG創英角ｺﾞｼｯｸUB" panose="020B0909000000000000" pitchFamily="49" charset="-128"/>
              <a:ea typeface="HG創英角ｺﾞｼｯｸUB" panose="020B0909000000000000" pitchFamily="49" charset="-128"/>
              <a:cs typeface="+mn-cs"/>
            </a:rPr>
            <a:t>現場閉所率を自動で算出します。</a:t>
          </a:r>
          <a:endParaRPr lang="ja-JP" altLang="ja-JP" sz="2000">
            <a:effectLst/>
            <a:latin typeface="HG創英角ｺﾞｼｯｸUB" panose="020B0909000000000000" pitchFamily="49" charset="-128"/>
            <a:ea typeface="HG創英角ｺﾞｼｯｸUB" panose="020B0909000000000000" pitchFamily="49" charset="-128"/>
          </a:endParaRPr>
        </a:p>
      </xdr:txBody>
    </xdr:sp>
    <xdr:clientData/>
  </xdr:oneCellAnchor>
  <xdr:twoCellAnchor>
    <xdr:from>
      <xdr:col>19</xdr:col>
      <xdr:colOff>257174</xdr:colOff>
      <xdr:row>0</xdr:row>
      <xdr:rowOff>171450</xdr:rowOff>
    </xdr:from>
    <xdr:to>
      <xdr:col>26</xdr:col>
      <xdr:colOff>67639</xdr:colOff>
      <xdr:row>2</xdr:row>
      <xdr:rowOff>28575</xdr:rowOff>
    </xdr:to>
    <xdr:sp macro="" textlink="">
      <xdr:nvSpPr>
        <xdr:cNvPr id="8" name="正方形/長方形 7"/>
        <xdr:cNvSpPr/>
      </xdr:nvSpPr>
      <xdr:spPr>
        <a:xfrm>
          <a:off x="8421460" y="171450"/>
          <a:ext cx="2736000" cy="387804"/>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676275</xdr:colOff>
      <xdr:row>6</xdr:row>
      <xdr:rowOff>47625</xdr:rowOff>
    </xdr:from>
    <xdr:to>
      <xdr:col>18</xdr:col>
      <xdr:colOff>220375</xdr:colOff>
      <xdr:row>13</xdr:row>
      <xdr:rowOff>76200</xdr:rowOff>
    </xdr:to>
    <xdr:cxnSp macro="">
      <xdr:nvCxnSpPr>
        <xdr:cNvPr id="10" name="直線コネクタ 9"/>
        <xdr:cNvCxnSpPr>
          <a:stCxn id="2" idx="2"/>
          <a:endCxn id="4" idx="0"/>
        </xdr:cNvCxnSpPr>
      </xdr:nvCxnSpPr>
      <xdr:spPr>
        <a:xfrm>
          <a:off x="2962275" y="1635125"/>
          <a:ext cx="4827300" cy="1781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xdr:row>
      <xdr:rowOff>47625</xdr:rowOff>
    </xdr:from>
    <xdr:to>
      <xdr:col>18</xdr:col>
      <xdr:colOff>220375</xdr:colOff>
      <xdr:row>13</xdr:row>
      <xdr:rowOff>76200</xdr:rowOff>
    </xdr:to>
    <xdr:cxnSp macro="">
      <xdr:nvCxnSpPr>
        <xdr:cNvPr id="12" name="直線コネクタ 11"/>
        <xdr:cNvCxnSpPr>
          <a:stCxn id="3" idx="2"/>
          <a:endCxn id="4" idx="0"/>
        </xdr:cNvCxnSpPr>
      </xdr:nvCxnSpPr>
      <xdr:spPr>
        <a:xfrm>
          <a:off x="6934200" y="1635125"/>
          <a:ext cx="855375" cy="17811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5"/>
  <sheetViews>
    <sheetView tabSelected="1" view="pageBreakPreview" zoomScale="75" zoomScaleNormal="70" zoomScaleSheetLayoutView="75" workbookViewId="0">
      <selection activeCell="AB2" sqref="AB2"/>
    </sheetView>
  </sheetViews>
  <sheetFormatPr defaultRowHeight="14.25" x14ac:dyDescent="0.15"/>
  <cols>
    <col min="1" max="1" width="4.25" style="2" customWidth="1"/>
    <col min="2" max="3" width="4.125" style="2" customWidth="1"/>
    <col min="4" max="4" width="9" style="2"/>
    <col min="5" max="6" width="4.125" style="2" customWidth="1"/>
    <col min="7" max="7" width="9" style="2"/>
    <col min="8" max="9" width="4.125" style="2" customWidth="1"/>
    <col min="10" max="10" width="9" style="2"/>
    <col min="11" max="12" width="4.125" style="2" customWidth="1"/>
    <col min="13" max="13" width="9" style="2"/>
    <col min="14" max="15" width="4.125" style="2" customWidth="1"/>
    <col min="16" max="16" width="9" style="2"/>
    <col min="17" max="18" width="4.125" style="2" customWidth="1"/>
    <col min="19" max="19" width="9" style="2"/>
    <col min="20" max="21" width="4.125" style="2" customWidth="1"/>
    <col min="22" max="22" width="9" style="2"/>
    <col min="23" max="24" width="4.125" style="2" customWidth="1"/>
    <col min="25" max="25" width="9" style="2"/>
    <col min="26" max="27" width="4.125" style="2" customWidth="1"/>
    <col min="28" max="28" width="9" style="2"/>
    <col min="29" max="30" width="4.125" style="2" customWidth="1"/>
    <col min="31" max="31" width="9" style="2"/>
    <col min="32" max="33" width="4.125" style="2" customWidth="1"/>
    <col min="34" max="34" width="9" style="2"/>
    <col min="35" max="36" width="4.125" style="2" customWidth="1"/>
    <col min="37" max="16384" width="9" style="2"/>
  </cols>
  <sheetData>
    <row r="1" spans="2:39" ht="15" customHeight="1" thickBot="1" x14ac:dyDescent="0.2"/>
    <row r="2" spans="2:39" ht="26.25" customHeight="1" thickBot="1" x14ac:dyDescent="0.2">
      <c r="B2" s="76" t="s">
        <v>52</v>
      </c>
      <c r="C2" s="77"/>
      <c r="D2" s="77"/>
      <c r="E2" s="77"/>
      <c r="F2" s="77"/>
      <c r="G2" s="77"/>
      <c r="H2" s="77"/>
      <c r="J2" s="59" t="s">
        <v>21</v>
      </c>
      <c r="K2" s="53"/>
      <c r="L2" s="53"/>
      <c r="M2" s="53"/>
      <c r="N2" s="53"/>
      <c r="O2" s="53"/>
      <c r="P2" s="53"/>
      <c r="Q2" s="60"/>
      <c r="U2" s="74" t="s">
        <v>20</v>
      </c>
      <c r="V2" s="74"/>
      <c r="W2" s="74"/>
      <c r="X2" s="73">
        <f>ROUNDDOWN(X5/(X4-X6),3)</f>
        <v>0</v>
      </c>
      <c r="Y2" s="73"/>
      <c r="Z2" s="73"/>
      <c r="AD2" s="63" t="s">
        <v>12</v>
      </c>
      <c r="AE2" s="64"/>
      <c r="AF2" s="61"/>
      <c r="AG2" s="61"/>
      <c r="AH2" s="61"/>
      <c r="AI2" s="61"/>
      <c r="AJ2" s="61"/>
      <c r="AK2" s="62"/>
    </row>
    <row r="3" spans="2:39" ht="15" thickBot="1" x14ac:dyDescent="0.2">
      <c r="B3" s="1"/>
      <c r="AM3" s="26" t="s">
        <v>42</v>
      </c>
    </row>
    <row r="4" spans="2:39" ht="22.5" customHeight="1" x14ac:dyDescent="0.15">
      <c r="B4" s="33" t="s">
        <v>1</v>
      </c>
      <c r="C4" s="34"/>
      <c r="D4" s="34"/>
      <c r="E4" s="47"/>
      <c r="F4" s="48"/>
      <c r="G4" s="48"/>
      <c r="H4" s="48"/>
      <c r="I4" s="48"/>
      <c r="J4" s="48"/>
      <c r="K4" s="48"/>
      <c r="L4" s="48"/>
      <c r="M4" s="48"/>
      <c r="N4" s="48"/>
      <c r="O4" s="48"/>
      <c r="P4" s="48"/>
      <c r="Q4" s="48"/>
      <c r="R4" s="48"/>
      <c r="S4" s="49"/>
      <c r="U4" s="74" t="s">
        <v>17</v>
      </c>
      <c r="V4" s="74"/>
      <c r="W4" s="74"/>
      <c r="X4" s="72">
        <f>N6-E6+1</f>
        <v>1</v>
      </c>
      <c r="Y4" s="72"/>
      <c r="Z4" s="72"/>
      <c r="AD4" s="65" t="s">
        <v>8</v>
      </c>
      <c r="AE4" s="66"/>
      <c r="AF4" s="47"/>
      <c r="AG4" s="48"/>
      <c r="AH4" s="48"/>
      <c r="AI4" s="48"/>
      <c r="AJ4" s="48"/>
      <c r="AK4" s="49"/>
      <c r="AM4" s="26"/>
    </row>
    <row r="5" spans="2:39" ht="22.5" customHeight="1" thickBot="1" x14ac:dyDescent="0.2">
      <c r="B5" s="35" t="s">
        <v>2</v>
      </c>
      <c r="C5" s="36"/>
      <c r="D5" s="36"/>
      <c r="E5" s="50"/>
      <c r="F5" s="51"/>
      <c r="G5" s="51"/>
      <c r="H5" s="51"/>
      <c r="I5" s="51"/>
      <c r="J5" s="51"/>
      <c r="K5" s="53" t="s">
        <v>3</v>
      </c>
      <c r="L5" s="53"/>
      <c r="M5" s="53"/>
      <c r="N5" s="51"/>
      <c r="O5" s="51"/>
      <c r="P5" s="51"/>
      <c r="Q5" s="51"/>
      <c r="R5" s="51"/>
      <c r="S5" s="52"/>
      <c r="U5" s="75" t="s">
        <v>19</v>
      </c>
      <c r="V5" s="75"/>
      <c r="W5" s="75"/>
      <c r="X5" s="72">
        <f>D42+G42+J42+M42+P42+S42+V42+Y42+AB42+AE42+AH42+AK42</f>
        <v>0</v>
      </c>
      <c r="Y5" s="72"/>
      <c r="Z5" s="72"/>
      <c r="AD5" s="67" t="s">
        <v>9</v>
      </c>
      <c r="AE5" s="41"/>
      <c r="AF5" s="70" t="s">
        <v>15</v>
      </c>
      <c r="AG5" s="71"/>
      <c r="AH5" s="71"/>
      <c r="AI5" s="68" t="s">
        <v>16</v>
      </c>
      <c r="AJ5" s="68"/>
      <c r="AK5" s="69"/>
      <c r="AM5" s="26" t="s">
        <v>39</v>
      </c>
    </row>
    <row r="6" spans="2:39" ht="22.5" customHeight="1" thickBot="1" x14ac:dyDescent="0.2">
      <c r="B6" s="37" t="s">
        <v>7</v>
      </c>
      <c r="C6" s="38"/>
      <c r="D6" s="38"/>
      <c r="E6" s="42"/>
      <c r="F6" s="43"/>
      <c r="G6" s="43"/>
      <c r="H6" s="43"/>
      <c r="I6" s="43"/>
      <c r="J6" s="43"/>
      <c r="K6" s="39" t="s">
        <v>6</v>
      </c>
      <c r="L6" s="40"/>
      <c r="M6" s="41"/>
      <c r="N6" s="44"/>
      <c r="O6" s="45"/>
      <c r="P6" s="45"/>
      <c r="Q6" s="45"/>
      <c r="R6" s="45"/>
      <c r="S6" s="46"/>
      <c r="U6" s="74" t="s">
        <v>18</v>
      </c>
      <c r="V6" s="74"/>
      <c r="W6" s="74"/>
      <c r="X6" s="72">
        <f>D43+G43+J43+M43+P43+S43+V43+Y43+AB43+AE43+AH43+AK43</f>
        <v>0</v>
      </c>
      <c r="Y6" s="72"/>
      <c r="Z6" s="72"/>
      <c r="AM6" s="26" t="s">
        <v>41</v>
      </c>
    </row>
    <row r="7" spans="2:39" ht="15" thickBot="1" x14ac:dyDescent="0.2"/>
    <row r="8" spans="2:39" ht="33" customHeight="1" x14ac:dyDescent="0.15">
      <c r="B8" s="32" t="str">
        <f>IF(E6="","",E6)</f>
        <v/>
      </c>
      <c r="C8" s="31"/>
      <c r="D8" s="3" t="s">
        <v>0</v>
      </c>
      <c r="E8" s="31" t="str">
        <f>IF(B8="","",IF($N$6&lt;DATE(YEAR(B8),MONTH(B8)+1,1),"",DATE(YEAR(B8),MONTH(B8)+1,1)))</f>
        <v/>
      </c>
      <c r="F8" s="31"/>
      <c r="G8" s="4" t="s">
        <v>0</v>
      </c>
      <c r="H8" s="32" t="str">
        <f>IF(E8="","",IF($N$6&lt;DATE(YEAR(E8),MONTH(E8)+1,1),"",DATE(YEAR(E8),MONTH(E8)+1,1)))</f>
        <v/>
      </c>
      <c r="I8" s="31"/>
      <c r="J8" s="5" t="s">
        <v>0</v>
      </c>
      <c r="K8" s="31" t="str">
        <f>IF(H8="","",IF($N$6&lt;DATE(YEAR(H8),MONTH(H8)+1,1),"",DATE(YEAR(H8),MONTH(H8)+1,1)))</f>
        <v/>
      </c>
      <c r="L8" s="31"/>
      <c r="M8" s="4" t="s">
        <v>0</v>
      </c>
      <c r="N8" s="32" t="str">
        <f>IF(K8="","",IF($N$6&lt;DATE(YEAR(K8),MONTH(K8)+1,1),"",DATE(YEAR(K8),MONTH(K8)+1,1)))</f>
        <v/>
      </c>
      <c r="O8" s="31"/>
      <c r="P8" s="5" t="s">
        <v>0</v>
      </c>
      <c r="Q8" s="31" t="str">
        <f>IF(N8="","",IF($N$6&lt;DATE(YEAR(N8),MONTH(N8)+1,1),"",DATE(YEAR(N8),MONTH(N8)+1,1)))</f>
        <v/>
      </c>
      <c r="R8" s="31"/>
      <c r="S8" s="4" t="s">
        <v>0</v>
      </c>
      <c r="T8" s="32" t="str">
        <f>IF(Q8="","",IF($N$6&lt;DATE(YEAR(Q8),MONTH(Q8)+1,1),"",DATE(YEAR(Q8),MONTH(Q8)+1,1)))</f>
        <v/>
      </c>
      <c r="U8" s="31"/>
      <c r="V8" s="5" t="s">
        <v>0</v>
      </c>
      <c r="W8" s="31" t="str">
        <f>IF(T8="","",IF($N$6&lt;DATE(YEAR(T8),MONTH(T8)+1,1),"",DATE(YEAR(T8),MONTH(T8)+1,1)))</f>
        <v/>
      </c>
      <c r="X8" s="31"/>
      <c r="Y8" s="4" t="s">
        <v>0</v>
      </c>
      <c r="Z8" s="32" t="str">
        <f>IF(W8="","",IF($N$6&lt;DATE(YEAR(W8),MONTH(W8)+1,1),"",DATE(YEAR(W8),MONTH(W8)+1,1)))</f>
        <v/>
      </c>
      <c r="AA8" s="31"/>
      <c r="AB8" s="5" t="s">
        <v>0</v>
      </c>
      <c r="AC8" s="31" t="str">
        <f>IF(Z8="","",IF($N$6&lt;DATE(YEAR(Z8),MONTH(Z8)+1,1),"",DATE(YEAR(Z8),MONTH(Z8)+1,1)))</f>
        <v/>
      </c>
      <c r="AD8" s="31"/>
      <c r="AE8" s="4" t="s">
        <v>0</v>
      </c>
      <c r="AF8" s="32" t="str">
        <f>IF(AC8="","",IF($N$6&lt;DATE(YEAR(AC8),MONTH(AC8)+1,1),"",DATE(YEAR(AC8),MONTH(AC8)+1,1)))</f>
        <v/>
      </c>
      <c r="AG8" s="31"/>
      <c r="AH8" s="5" t="s">
        <v>0</v>
      </c>
      <c r="AI8" s="31" t="str">
        <f>IF(AF8="","",IF($N$6&lt;DATE(YEAR(AF8),MONTH(AF8)+1,1),"",DATE(YEAR(AF8),MONTH(AF8)+1,1)))</f>
        <v/>
      </c>
      <c r="AJ8" s="31"/>
      <c r="AK8" s="5" t="s">
        <v>0</v>
      </c>
    </row>
    <row r="9" spans="2:39" ht="19.5" customHeight="1" x14ac:dyDescent="0.15">
      <c r="B9" s="35" t="s">
        <v>10</v>
      </c>
      <c r="C9" s="54"/>
      <c r="D9" s="6" t="s">
        <v>11</v>
      </c>
      <c r="E9" s="36" t="s">
        <v>10</v>
      </c>
      <c r="F9" s="54"/>
      <c r="G9" s="7" t="s">
        <v>11</v>
      </c>
      <c r="H9" s="35" t="s">
        <v>10</v>
      </c>
      <c r="I9" s="54"/>
      <c r="J9" s="6" t="s">
        <v>11</v>
      </c>
      <c r="K9" s="36" t="s">
        <v>10</v>
      </c>
      <c r="L9" s="54"/>
      <c r="M9" s="7" t="s">
        <v>11</v>
      </c>
      <c r="N9" s="35" t="s">
        <v>10</v>
      </c>
      <c r="O9" s="54"/>
      <c r="P9" s="6" t="s">
        <v>11</v>
      </c>
      <c r="Q9" s="36" t="s">
        <v>10</v>
      </c>
      <c r="R9" s="54"/>
      <c r="S9" s="7" t="s">
        <v>11</v>
      </c>
      <c r="T9" s="35" t="s">
        <v>10</v>
      </c>
      <c r="U9" s="54"/>
      <c r="V9" s="6" t="s">
        <v>11</v>
      </c>
      <c r="W9" s="36" t="s">
        <v>10</v>
      </c>
      <c r="X9" s="54"/>
      <c r="Y9" s="7" t="s">
        <v>11</v>
      </c>
      <c r="Z9" s="35" t="s">
        <v>10</v>
      </c>
      <c r="AA9" s="54"/>
      <c r="AB9" s="6" t="s">
        <v>11</v>
      </c>
      <c r="AC9" s="36" t="s">
        <v>10</v>
      </c>
      <c r="AD9" s="54"/>
      <c r="AE9" s="7" t="s">
        <v>11</v>
      </c>
      <c r="AF9" s="35" t="s">
        <v>10</v>
      </c>
      <c r="AG9" s="54"/>
      <c r="AH9" s="6" t="s">
        <v>11</v>
      </c>
      <c r="AI9" s="36" t="s">
        <v>10</v>
      </c>
      <c r="AJ9" s="54"/>
      <c r="AK9" s="6" t="s">
        <v>11</v>
      </c>
    </row>
    <row r="10" spans="2:39" ht="19.5" customHeight="1" x14ac:dyDescent="0.15">
      <c r="B10" s="17">
        <f>DATE(B45,C45,1)</f>
        <v>1</v>
      </c>
      <c r="C10" s="18" t="str">
        <f>TEXT(B10,"aaa")</f>
        <v>日</v>
      </c>
      <c r="D10" s="22"/>
      <c r="E10" s="10" t="str">
        <f>IF(E8="","",DATE(E45,F45,1))</f>
        <v/>
      </c>
      <c r="F10" s="9" t="str">
        <f t="shared" ref="F10:F40" si="0">TEXT(E10,"aaa")</f>
        <v/>
      </c>
      <c r="G10" s="21"/>
      <c r="H10" s="8" t="str">
        <f>IF(H8="","",DATE(H45,I45,1))</f>
        <v/>
      </c>
      <c r="I10" s="9" t="str">
        <f t="shared" ref="I10:I40" si="1">TEXT(H10,"aaa")</f>
        <v/>
      </c>
      <c r="J10" s="22"/>
      <c r="K10" s="10" t="str">
        <f>IF(K8="","",DATE(K45,L45,1))</f>
        <v/>
      </c>
      <c r="L10" s="9" t="str">
        <f t="shared" ref="L10:L40" si="2">TEXT(K10,"aaa")</f>
        <v/>
      </c>
      <c r="M10" s="21"/>
      <c r="N10" s="8" t="str">
        <f>IF(N8="","",DATE(N45,O45,1))</f>
        <v/>
      </c>
      <c r="O10" s="9" t="str">
        <f t="shared" ref="O10:O40" si="3">TEXT(N10,"aaa")</f>
        <v/>
      </c>
      <c r="P10" s="22"/>
      <c r="Q10" s="10" t="str">
        <f>IF(Q8="","",DATE(Q45,R45,1))</f>
        <v/>
      </c>
      <c r="R10" s="9" t="str">
        <f t="shared" ref="R10:R40" si="4">TEXT(Q10,"aaa")</f>
        <v/>
      </c>
      <c r="S10" s="21"/>
      <c r="T10" s="8" t="str">
        <f>IF(T8="","",DATE(T45,U45,1))</f>
        <v/>
      </c>
      <c r="U10" s="9" t="str">
        <f t="shared" ref="U10:U40" si="5">TEXT(T10,"aaa")</f>
        <v/>
      </c>
      <c r="V10" s="22"/>
      <c r="W10" s="10" t="str">
        <f>IF(W8="","",DATE(W45,X45,1))</f>
        <v/>
      </c>
      <c r="X10" s="9" t="str">
        <f t="shared" ref="X10:X40" si="6">TEXT(W10,"aaa")</f>
        <v/>
      </c>
      <c r="Y10" s="21"/>
      <c r="Z10" s="8" t="str">
        <f>IF(Z8="","",DATE(Z45,AA45,1))</f>
        <v/>
      </c>
      <c r="AA10" s="9" t="str">
        <f t="shared" ref="AA10:AA40" si="7">TEXT(Z10,"aaa")</f>
        <v/>
      </c>
      <c r="AB10" s="22"/>
      <c r="AC10" s="10" t="str">
        <f>IF(AC8="","",DATE(AC45,AD45,1))</f>
        <v/>
      </c>
      <c r="AD10" s="9" t="str">
        <f t="shared" ref="AD10:AD40" si="8">TEXT(AC10,"aaa")</f>
        <v/>
      </c>
      <c r="AE10" s="21"/>
      <c r="AF10" s="8" t="str">
        <f>IF(AF8="","",DATE(AF45,AG45,1))</f>
        <v/>
      </c>
      <c r="AG10" s="9" t="str">
        <f t="shared" ref="AG10:AG40" si="9">TEXT(AF10,"aaa")</f>
        <v/>
      </c>
      <c r="AH10" s="22"/>
      <c r="AI10" s="10" t="str">
        <f>IF(AI8="","",DATE(AI45,AJ45,1))</f>
        <v/>
      </c>
      <c r="AJ10" s="9" t="str">
        <f t="shared" ref="AJ10:AJ40" si="10">TEXT(AI10,"aaa")</f>
        <v/>
      </c>
      <c r="AK10" s="22"/>
    </row>
    <row r="11" spans="2:39" ht="19.5" customHeight="1" x14ac:dyDescent="0.15">
      <c r="B11" s="17">
        <f t="shared" ref="B11:B40" si="11">IF(B10="","",IF(MONTH(B10+1)=C$45,B10+1,""))</f>
        <v>2</v>
      </c>
      <c r="C11" s="18" t="str">
        <f t="shared" ref="C11:C40" si="12">TEXT(B11,"aaa")</f>
        <v>月</v>
      </c>
      <c r="D11" s="22"/>
      <c r="E11" s="10" t="str">
        <f t="shared" ref="E11:E40" si="13">IF(E10="","",IF(MONTH(E10+1)=F$45,E10+1,""))</f>
        <v/>
      </c>
      <c r="F11" s="9" t="str">
        <f t="shared" si="0"/>
        <v/>
      </c>
      <c r="G11" s="21"/>
      <c r="H11" s="8" t="str">
        <f t="shared" ref="H11:H40" si="14">IF(H10="","",IF(MONTH(H10+1)=I$45,H10+1,""))</f>
        <v/>
      </c>
      <c r="I11" s="9" t="str">
        <f t="shared" si="1"/>
        <v/>
      </c>
      <c r="J11" s="22"/>
      <c r="K11" s="10" t="str">
        <f t="shared" ref="K11:K40" si="15">IF(K10="","",IF(MONTH(K10+1)=L$45,K10+1,""))</f>
        <v/>
      </c>
      <c r="L11" s="9" t="str">
        <f t="shared" si="2"/>
        <v/>
      </c>
      <c r="M11" s="21"/>
      <c r="N11" s="8" t="str">
        <f t="shared" ref="N11:N40" si="16">IF(N10="","",IF(MONTH(N10+1)=O$45,N10+1,""))</f>
        <v/>
      </c>
      <c r="O11" s="9" t="str">
        <f t="shared" si="3"/>
        <v/>
      </c>
      <c r="P11" s="22"/>
      <c r="Q11" s="10" t="str">
        <f t="shared" ref="Q11:Q40" si="17">IF(Q10="","",IF(MONTH(Q10+1)=R$45,Q10+1,""))</f>
        <v/>
      </c>
      <c r="R11" s="9" t="str">
        <f t="shared" si="4"/>
        <v/>
      </c>
      <c r="S11" s="21"/>
      <c r="T11" s="8" t="str">
        <f t="shared" ref="T11:T40" si="18">IF(T10="","",IF(MONTH(T10+1)=U$45,T10+1,""))</f>
        <v/>
      </c>
      <c r="U11" s="9" t="str">
        <f t="shared" si="5"/>
        <v/>
      </c>
      <c r="V11" s="22"/>
      <c r="W11" s="10" t="str">
        <f t="shared" ref="W11:W40" si="19">IF(W10="","",IF(MONTH(W10+1)=X$45,W10+1,""))</f>
        <v/>
      </c>
      <c r="X11" s="9" t="str">
        <f t="shared" si="6"/>
        <v/>
      </c>
      <c r="Y11" s="21"/>
      <c r="Z11" s="8" t="str">
        <f t="shared" ref="Z11:Z40" si="20">IF(Z10="","",IF(MONTH(Z10+1)=AA$45,Z10+1,""))</f>
        <v/>
      </c>
      <c r="AA11" s="9" t="str">
        <f t="shared" si="7"/>
        <v/>
      </c>
      <c r="AB11" s="22"/>
      <c r="AC11" s="10" t="str">
        <f t="shared" ref="AC11:AC40" si="21">IF(AC10="","",IF(MONTH(AC10+1)=AD$45,AC10+1,""))</f>
        <v/>
      </c>
      <c r="AD11" s="9" t="str">
        <f t="shared" si="8"/>
        <v/>
      </c>
      <c r="AE11" s="21"/>
      <c r="AF11" s="8" t="str">
        <f t="shared" ref="AF11:AF40" si="22">IF(AF10="","",IF(MONTH(AF10+1)=AG$45,AF10+1,""))</f>
        <v/>
      </c>
      <c r="AG11" s="9" t="str">
        <f t="shared" si="9"/>
        <v/>
      </c>
      <c r="AH11" s="22"/>
      <c r="AI11" s="10" t="str">
        <f t="shared" ref="AI11:AI40" si="23">IF(AI10="","",IF(MONTH(AI10+1)=AJ$45,AI10+1,""))</f>
        <v/>
      </c>
      <c r="AJ11" s="9" t="str">
        <f t="shared" si="10"/>
        <v/>
      </c>
      <c r="AK11" s="22"/>
    </row>
    <row r="12" spans="2:39" ht="19.5" customHeight="1" x14ac:dyDescent="0.15">
      <c r="B12" s="17">
        <f t="shared" si="11"/>
        <v>3</v>
      </c>
      <c r="C12" s="18" t="str">
        <f t="shared" si="12"/>
        <v>火</v>
      </c>
      <c r="D12" s="22"/>
      <c r="E12" s="10" t="str">
        <f t="shared" si="13"/>
        <v/>
      </c>
      <c r="F12" s="9" t="str">
        <f t="shared" si="0"/>
        <v/>
      </c>
      <c r="G12" s="21"/>
      <c r="H12" s="8" t="str">
        <f t="shared" si="14"/>
        <v/>
      </c>
      <c r="I12" s="9" t="str">
        <f t="shared" si="1"/>
        <v/>
      </c>
      <c r="J12" s="22"/>
      <c r="K12" s="10" t="str">
        <f t="shared" si="15"/>
        <v/>
      </c>
      <c r="L12" s="9" t="str">
        <f t="shared" si="2"/>
        <v/>
      </c>
      <c r="M12" s="21"/>
      <c r="N12" s="8" t="str">
        <f t="shared" si="16"/>
        <v/>
      </c>
      <c r="O12" s="9" t="str">
        <f t="shared" si="3"/>
        <v/>
      </c>
      <c r="P12" s="22"/>
      <c r="Q12" s="10" t="str">
        <f t="shared" si="17"/>
        <v/>
      </c>
      <c r="R12" s="9" t="str">
        <f t="shared" si="4"/>
        <v/>
      </c>
      <c r="S12" s="21"/>
      <c r="T12" s="8" t="str">
        <f t="shared" si="18"/>
        <v/>
      </c>
      <c r="U12" s="9" t="str">
        <f t="shared" si="5"/>
        <v/>
      </c>
      <c r="V12" s="22"/>
      <c r="W12" s="10" t="str">
        <f t="shared" si="19"/>
        <v/>
      </c>
      <c r="X12" s="9" t="str">
        <f t="shared" si="6"/>
        <v/>
      </c>
      <c r="Y12" s="21"/>
      <c r="Z12" s="8" t="str">
        <f t="shared" si="20"/>
        <v/>
      </c>
      <c r="AA12" s="9" t="str">
        <f t="shared" si="7"/>
        <v/>
      </c>
      <c r="AB12" s="22"/>
      <c r="AC12" s="10" t="str">
        <f t="shared" si="21"/>
        <v/>
      </c>
      <c r="AD12" s="9" t="str">
        <f t="shared" si="8"/>
        <v/>
      </c>
      <c r="AE12" s="21"/>
      <c r="AF12" s="8" t="str">
        <f t="shared" si="22"/>
        <v/>
      </c>
      <c r="AG12" s="9" t="str">
        <f t="shared" si="9"/>
        <v/>
      </c>
      <c r="AH12" s="22"/>
      <c r="AI12" s="10" t="str">
        <f t="shared" si="23"/>
        <v/>
      </c>
      <c r="AJ12" s="9" t="str">
        <f t="shared" si="10"/>
        <v/>
      </c>
      <c r="AK12" s="22"/>
    </row>
    <row r="13" spans="2:39" ht="19.5" customHeight="1" x14ac:dyDescent="0.15">
      <c r="B13" s="17">
        <f t="shared" si="11"/>
        <v>4</v>
      </c>
      <c r="C13" s="18" t="str">
        <f t="shared" si="12"/>
        <v>水</v>
      </c>
      <c r="D13" s="22"/>
      <c r="E13" s="10" t="str">
        <f t="shared" si="13"/>
        <v/>
      </c>
      <c r="F13" s="9" t="str">
        <f t="shared" si="0"/>
        <v/>
      </c>
      <c r="G13" s="21"/>
      <c r="H13" s="8" t="str">
        <f t="shared" si="14"/>
        <v/>
      </c>
      <c r="I13" s="9" t="str">
        <f t="shared" si="1"/>
        <v/>
      </c>
      <c r="J13" s="22"/>
      <c r="K13" s="10" t="str">
        <f t="shared" si="15"/>
        <v/>
      </c>
      <c r="L13" s="9" t="str">
        <f t="shared" si="2"/>
        <v/>
      </c>
      <c r="M13" s="21"/>
      <c r="N13" s="8" t="str">
        <f t="shared" si="16"/>
        <v/>
      </c>
      <c r="O13" s="9" t="str">
        <f t="shared" si="3"/>
        <v/>
      </c>
      <c r="P13" s="22"/>
      <c r="Q13" s="10" t="str">
        <f t="shared" si="17"/>
        <v/>
      </c>
      <c r="R13" s="9" t="str">
        <f t="shared" si="4"/>
        <v/>
      </c>
      <c r="S13" s="21"/>
      <c r="T13" s="8" t="str">
        <f t="shared" si="18"/>
        <v/>
      </c>
      <c r="U13" s="9" t="str">
        <f t="shared" si="5"/>
        <v/>
      </c>
      <c r="V13" s="22"/>
      <c r="W13" s="10" t="str">
        <f t="shared" si="19"/>
        <v/>
      </c>
      <c r="X13" s="9" t="str">
        <f t="shared" si="6"/>
        <v/>
      </c>
      <c r="Y13" s="21"/>
      <c r="Z13" s="8" t="str">
        <f t="shared" si="20"/>
        <v/>
      </c>
      <c r="AA13" s="9" t="str">
        <f t="shared" si="7"/>
        <v/>
      </c>
      <c r="AB13" s="22"/>
      <c r="AC13" s="10" t="str">
        <f t="shared" si="21"/>
        <v/>
      </c>
      <c r="AD13" s="9" t="str">
        <f t="shared" si="8"/>
        <v/>
      </c>
      <c r="AE13" s="21"/>
      <c r="AF13" s="8" t="str">
        <f t="shared" si="22"/>
        <v/>
      </c>
      <c r="AG13" s="9" t="str">
        <f t="shared" si="9"/>
        <v/>
      </c>
      <c r="AH13" s="22"/>
      <c r="AI13" s="10" t="str">
        <f t="shared" si="23"/>
        <v/>
      </c>
      <c r="AJ13" s="9" t="str">
        <f t="shared" si="10"/>
        <v/>
      </c>
      <c r="AK13" s="22"/>
    </row>
    <row r="14" spans="2:39" ht="19.5" customHeight="1" x14ac:dyDescent="0.15">
      <c r="B14" s="17">
        <f t="shared" si="11"/>
        <v>5</v>
      </c>
      <c r="C14" s="18" t="str">
        <f t="shared" si="12"/>
        <v>木</v>
      </c>
      <c r="D14" s="22"/>
      <c r="E14" s="10" t="str">
        <f t="shared" si="13"/>
        <v/>
      </c>
      <c r="F14" s="9" t="str">
        <f t="shared" si="0"/>
        <v/>
      </c>
      <c r="G14" s="21"/>
      <c r="H14" s="8" t="str">
        <f t="shared" si="14"/>
        <v/>
      </c>
      <c r="I14" s="9" t="str">
        <f t="shared" si="1"/>
        <v/>
      </c>
      <c r="J14" s="22"/>
      <c r="K14" s="10" t="str">
        <f t="shared" si="15"/>
        <v/>
      </c>
      <c r="L14" s="9" t="str">
        <f t="shared" si="2"/>
        <v/>
      </c>
      <c r="M14" s="21"/>
      <c r="N14" s="8" t="str">
        <f t="shared" si="16"/>
        <v/>
      </c>
      <c r="O14" s="9" t="str">
        <f t="shared" si="3"/>
        <v/>
      </c>
      <c r="P14" s="22"/>
      <c r="Q14" s="10" t="str">
        <f t="shared" si="17"/>
        <v/>
      </c>
      <c r="R14" s="9" t="str">
        <f t="shared" si="4"/>
        <v/>
      </c>
      <c r="S14" s="21"/>
      <c r="T14" s="8" t="str">
        <f t="shared" si="18"/>
        <v/>
      </c>
      <c r="U14" s="9" t="str">
        <f t="shared" si="5"/>
        <v/>
      </c>
      <c r="V14" s="22"/>
      <c r="W14" s="10" t="str">
        <f t="shared" si="19"/>
        <v/>
      </c>
      <c r="X14" s="9" t="str">
        <f t="shared" si="6"/>
        <v/>
      </c>
      <c r="Y14" s="21"/>
      <c r="Z14" s="8" t="str">
        <f t="shared" si="20"/>
        <v/>
      </c>
      <c r="AA14" s="9" t="str">
        <f t="shared" si="7"/>
        <v/>
      </c>
      <c r="AB14" s="22"/>
      <c r="AC14" s="10" t="str">
        <f t="shared" si="21"/>
        <v/>
      </c>
      <c r="AD14" s="9" t="str">
        <f t="shared" si="8"/>
        <v/>
      </c>
      <c r="AE14" s="21"/>
      <c r="AF14" s="8" t="str">
        <f t="shared" si="22"/>
        <v/>
      </c>
      <c r="AG14" s="9" t="str">
        <f t="shared" si="9"/>
        <v/>
      </c>
      <c r="AH14" s="22"/>
      <c r="AI14" s="10" t="str">
        <f t="shared" si="23"/>
        <v/>
      </c>
      <c r="AJ14" s="9" t="str">
        <f t="shared" si="10"/>
        <v/>
      </c>
      <c r="AK14" s="22"/>
    </row>
    <row r="15" spans="2:39" ht="19.5" customHeight="1" x14ac:dyDescent="0.15">
      <c r="B15" s="17">
        <f t="shared" si="11"/>
        <v>6</v>
      </c>
      <c r="C15" s="18" t="str">
        <f t="shared" si="12"/>
        <v>金</v>
      </c>
      <c r="D15" s="22"/>
      <c r="E15" s="10" t="str">
        <f t="shared" si="13"/>
        <v/>
      </c>
      <c r="F15" s="9" t="str">
        <f t="shared" si="0"/>
        <v/>
      </c>
      <c r="G15" s="21"/>
      <c r="H15" s="8" t="str">
        <f t="shared" si="14"/>
        <v/>
      </c>
      <c r="I15" s="9" t="str">
        <f t="shared" si="1"/>
        <v/>
      </c>
      <c r="J15" s="22"/>
      <c r="K15" s="10" t="str">
        <f t="shared" si="15"/>
        <v/>
      </c>
      <c r="L15" s="9" t="str">
        <f t="shared" si="2"/>
        <v/>
      </c>
      <c r="M15" s="21"/>
      <c r="N15" s="8" t="str">
        <f t="shared" si="16"/>
        <v/>
      </c>
      <c r="O15" s="9" t="str">
        <f t="shared" si="3"/>
        <v/>
      </c>
      <c r="P15" s="22"/>
      <c r="Q15" s="10" t="str">
        <f t="shared" si="17"/>
        <v/>
      </c>
      <c r="R15" s="9" t="str">
        <f t="shared" si="4"/>
        <v/>
      </c>
      <c r="S15" s="21"/>
      <c r="T15" s="8" t="str">
        <f t="shared" si="18"/>
        <v/>
      </c>
      <c r="U15" s="9" t="str">
        <f t="shared" si="5"/>
        <v/>
      </c>
      <c r="V15" s="22"/>
      <c r="W15" s="10" t="str">
        <f t="shared" si="19"/>
        <v/>
      </c>
      <c r="X15" s="9" t="str">
        <f t="shared" si="6"/>
        <v/>
      </c>
      <c r="Y15" s="21"/>
      <c r="Z15" s="8" t="str">
        <f t="shared" si="20"/>
        <v/>
      </c>
      <c r="AA15" s="9" t="str">
        <f t="shared" si="7"/>
        <v/>
      </c>
      <c r="AB15" s="22"/>
      <c r="AC15" s="10" t="str">
        <f t="shared" si="21"/>
        <v/>
      </c>
      <c r="AD15" s="9" t="str">
        <f t="shared" si="8"/>
        <v/>
      </c>
      <c r="AE15" s="21"/>
      <c r="AF15" s="8" t="str">
        <f t="shared" si="22"/>
        <v/>
      </c>
      <c r="AG15" s="9" t="str">
        <f t="shared" si="9"/>
        <v/>
      </c>
      <c r="AH15" s="22"/>
      <c r="AI15" s="10" t="str">
        <f t="shared" si="23"/>
        <v/>
      </c>
      <c r="AJ15" s="9" t="str">
        <f t="shared" si="10"/>
        <v/>
      </c>
      <c r="AK15" s="22"/>
    </row>
    <row r="16" spans="2:39" ht="19.5" customHeight="1" x14ac:dyDescent="0.15">
      <c r="B16" s="17">
        <f t="shared" si="11"/>
        <v>7</v>
      </c>
      <c r="C16" s="18" t="str">
        <f t="shared" si="12"/>
        <v>土</v>
      </c>
      <c r="D16" s="22"/>
      <c r="E16" s="10" t="str">
        <f t="shared" si="13"/>
        <v/>
      </c>
      <c r="F16" s="9" t="str">
        <f t="shared" si="0"/>
        <v/>
      </c>
      <c r="G16" s="21"/>
      <c r="H16" s="8" t="str">
        <f t="shared" si="14"/>
        <v/>
      </c>
      <c r="I16" s="9" t="str">
        <f t="shared" si="1"/>
        <v/>
      </c>
      <c r="J16" s="22"/>
      <c r="K16" s="10" t="str">
        <f t="shared" si="15"/>
        <v/>
      </c>
      <c r="L16" s="9" t="str">
        <f t="shared" si="2"/>
        <v/>
      </c>
      <c r="M16" s="21"/>
      <c r="N16" s="8" t="str">
        <f t="shared" si="16"/>
        <v/>
      </c>
      <c r="O16" s="9" t="str">
        <f t="shared" si="3"/>
        <v/>
      </c>
      <c r="P16" s="22"/>
      <c r="Q16" s="10" t="str">
        <f t="shared" si="17"/>
        <v/>
      </c>
      <c r="R16" s="9" t="str">
        <f t="shared" si="4"/>
        <v/>
      </c>
      <c r="S16" s="21"/>
      <c r="T16" s="8" t="str">
        <f t="shared" si="18"/>
        <v/>
      </c>
      <c r="U16" s="9" t="str">
        <f t="shared" si="5"/>
        <v/>
      </c>
      <c r="V16" s="22"/>
      <c r="W16" s="10" t="str">
        <f t="shared" si="19"/>
        <v/>
      </c>
      <c r="X16" s="9" t="str">
        <f t="shared" si="6"/>
        <v/>
      </c>
      <c r="Y16" s="21"/>
      <c r="Z16" s="8" t="str">
        <f t="shared" si="20"/>
        <v/>
      </c>
      <c r="AA16" s="9" t="str">
        <f t="shared" si="7"/>
        <v/>
      </c>
      <c r="AB16" s="22"/>
      <c r="AC16" s="10" t="str">
        <f t="shared" si="21"/>
        <v/>
      </c>
      <c r="AD16" s="9" t="str">
        <f t="shared" si="8"/>
        <v/>
      </c>
      <c r="AE16" s="21"/>
      <c r="AF16" s="8" t="str">
        <f t="shared" si="22"/>
        <v/>
      </c>
      <c r="AG16" s="9" t="str">
        <f t="shared" si="9"/>
        <v/>
      </c>
      <c r="AH16" s="22"/>
      <c r="AI16" s="10" t="str">
        <f t="shared" si="23"/>
        <v/>
      </c>
      <c r="AJ16" s="9" t="str">
        <f t="shared" si="10"/>
        <v/>
      </c>
      <c r="AK16" s="22"/>
    </row>
    <row r="17" spans="2:37" ht="19.5" customHeight="1" x14ac:dyDescent="0.15">
      <c r="B17" s="17">
        <f t="shared" si="11"/>
        <v>8</v>
      </c>
      <c r="C17" s="18" t="str">
        <f t="shared" si="12"/>
        <v>日</v>
      </c>
      <c r="D17" s="22"/>
      <c r="E17" s="10" t="str">
        <f t="shared" si="13"/>
        <v/>
      </c>
      <c r="F17" s="9" t="str">
        <f t="shared" si="0"/>
        <v/>
      </c>
      <c r="G17" s="21"/>
      <c r="H17" s="8" t="str">
        <f t="shared" si="14"/>
        <v/>
      </c>
      <c r="I17" s="9" t="str">
        <f t="shared" si="1"/>
        <v/>
      </c>
      <c r="J17" s="22"/>
      <c r="K17" s="10" t="str">
        <f t="shared" si="15"/>
        <v/>
      </c>
      <c r="L17" s="9" t="str">
        <f t="shared" si="2"/>
        <v/>
      </c>
      <c r="M17" s="21"/>
      <c r="N17" s="8" t="str">
        <f t="shared" si="16"/>
        <v/>
      </c>
      <c r="O17" s="9" t="str">
        <f t="shared" si="3"/>
        <v/>
      </c>
      <c r="P17" s="22"/>
      <c r="Q17" s="10" t="str">
        <f t="shared" si="17"/>
        <v/>
      </c>
      <c r="R17" s="9" t="str">
        <f t="shared" si="4"/>
        <v/>
      </c>
      <c r="S17" s="21"/>
      <c r="T17" s="8" t="str">
        <f t="shared" si="18"/>
        <v/>
      </c>
      <c r="U17" s="9" t="str">
        <f t="shared" si="5"/>
        <v/>
      </c>
      <c r="V17" s="22"/>
      <c r="W17" s="10" t="str">
        <f t="shared" si="19"/>
        <v/>
      </c>
      <c r="X17" s="9" t="str">
        <f t="shared" si="6"/>
        <v/>
      </c>
      <c r="Y17" s="21"/>
      <c r="Z17" s="8" t="str">
        <f t="shared" si="20"/>
        <v/>
      </c>
      <c r="AA17" s="9" t="str">
        <f t="shared" si="7"/>
        <v/>
      </c>
      <c r="AB17" s="22"/>
      <c r="AC17" s="10" t="str">
        <f t="shared" si="21"/>
        <v/>
      </c>
      <c r="AD17" s="9" t="str">
        <f t="shared" si="8"/>
        <v/>
      </c>
      <c r="AE17" s="21"/>
      <c r="AF17" s="8" t="str">
        <f t="shared" si="22"/>
        <v/>
      </c>
      <c r="AG17" s="9" t="str">
        <f t="shared" si="9"/>
        <v/>
      </c>
      <c r="AH17" s="22"/>
      <c r="AI17" s="10" t="str">
        <f t="shared" si="23"/>
        <v/>
      </c>
      <c r="AJ17" s="9" t="str">
        <f t="shared" si="10"/>
        <v/>
      </c>
      <c r="AK17" s="22"/>
    </row>
    <row r="18" spans="2:37" ht="19.5" customHeight="1" x14ac:dyDescent="0.15">
      <c r="B18" s="17">
        <f t="shared" si="11"/>
        <v>9</v>
      </c>
      <c r="C18" s="18" t="str">
        <f t="shared" si="12"/>
        <v>月</v>
      </c>
      <c r="D18" s="22"/>
      <c r="E18" s="10" t="str">
        <f t="shared" si="13"/>
        <v/>
      </c>
      <c r="F18" s="9" t="str">
        <f t="shared" si="0"/>
        <v/>
      </c>
      <c r="G18" s="21"/>
      <c r="H18" s="8" t="str">
        <f t="shared" si="14"/>
        <v/>
      </c>
      <c r="I18" s="9" t="str">
        <f t="shared" si="1"/>
        <v/>
      </c>
      <c r="J18" s="22"/>
      <c r="K18" s="10" t="str">
        <f t="shared" si="15"/>
        <v/>
      </c>
      <c r="L18" s="9" t="str">
        <f t="shared" si="2"/>
        <v/>
      </c>
      <c r="M18" s="21"/>
      <c r="N18" s="8" t="str">
        <f t="shared" si="16"/>
        <v/>
      </c>
      <c r="O18" s="9" t="str">
        <f t="shared" si="3"/>
        <v/>
      </c>
      <c r="P18" s="22"/>
      <c r="Q18" s="10" t="str">
        <f t="shared" si="17"/>
        <v/>
      </c>
      <c r="R18" s="9" t="str">
        <f t="shared" si="4"/>
        <v/>
      </c>
      <c r="S18" s="21"/>
      <c r="T18" s="8" t="str">
        <f t="shared" si="18"/>
        <v/>
      </c>
      <c r="U18" s="9" t="str">
        <f t="shared" si="5"/>
        <v/>
      </c>
      <c r="V18" s="22"/>
      <c r="W18" s="10" t="str">
        <f t="shared" si="19"/>
        <v/>
      </c>
      <c r="X18" s="9" t="str">
        <f t="shared" si="6"/>
        <v/>
      </c>
      <c r="Y18" s="21"/>
      <c r="Z18" s="8" t="str">
        <f t="shared" si="20"/>
        <v/>
      </c>
      <c r="AA18" s="9" t="str">
        <f t="shared" si="7"/>
        <v/>
      </c>
      <c r="AB18" s="22"/>
      <c r="AC18" s="10" t="str">
        <f t="shared" si="21"/>
        <v/>
      </c>
      <c r="AD18" s="9" t="str">
        <f t="shared" si="8"/>
        <v/>
      </c>
      <c r="AE18" s="21"/>
      <c r="AF18" s="8" t="str">
        <f t="shared" si="22"/>
        <v/>
      </c>
      <c r="AG18" s="9" t="str">
        <f t="shared" si="9"/>
        <v/>
      </c>
      <c r="AH18" s="22"/>
      <c r="AI18" s="10" t="str">
        <f t="shared" si="23"/>
        <v/>
      </c>
      <c r="AJ18" s="9" t="str">
        <f t="shared" si="10"/>
        <v/>
      </c>
      <c r="AK18" s="22"/>
    </row>
    <row r="19" spans="2:37" ht="19.5" customHeight="1" x14ac:dyDescent="0.15">
      <c r="B19" s="17">
        <f t="shared" si="11"/>
        <v>10</v>
      </c>
      <c r="C19" s="18" t="str">
        <f t="shared" si="12"/>
        <v>火</v>
      </c>
      <c r="D19" s="22"/>
      <c r="E19" s="10" t="str">
        <f t="shared" si="13"/>
        <v/>
      </c>
      <c r="F19" s="9" t="str">
        <f t="shared" si="0"/>
        <v/>
      </c>
      <c r="G19" s="21"/>
      <c r="H19" s="8" t="str">
        <f t="shared" si="14"/>
        <v/>
      </c>
      <c r="I19" s="9" t="str">
        <f t="shared" si="1"/>
        <v/>
      </c>
      <c r="J19" s="22"/>
      <c r="K19" s="10" t="str">
        <f t="shared" si="15"/>
        <v/>
      </c>
      <c r="L19" s="9" t="str">
        <f t="shared" si="2"/>
        <v/>
      </c>
      <c r="M19" s="21"/>
      <c r="N19" s="8" t="str">
        <f t="shared" si="16"/>
        <v/>
      </c>
      <c r="O19" s="9" t="str">
        <f t="shared" si="3"/>
        <v/>
      </c>
      <c r="P19" s="22"/>
      <c r="Q19" s="10" t="str">
        <f t="shared" si="17"/>
        <v/>
      </c>
      <c r="R19" s="9" t="str">
        <f t="shared" si="4"/>
        <v/>
      </c>
      <c r="S19" s="21"/>
      <c r="T19" s="8" t="str">
        <f t="shared" si="18"/>
        <v/>
      </c>
      <c r="U19" s="9" t="str">
        <f t="shared" si="5"/>
        <v/>
      </c>
      <c r="V19" s="22"/>
      <c r="W19" s="10" t="str">
        <f t="shared" si="19"/>
        <v/>
      </c>
      <c r="X19" s="9" t="str">
        <f t="shared" si="6"/>
        <v/>
      </c>
      <c r="Y19" s="21"/>
      <c r="Z19" s="8" t="str">
        <f t="shared" si="20"/>
        <v/>
      </c>
      <c r="AA19" s="9" t="str">
        <f t="shared" si="7"/>
        <v/>
      </c>
      <c r="AB19" s="22"/>
      <c r="AC19" s="10" t="str">
        <f t="shared" si="21"/>
        <v/>
      </c>
      <c r="AD19" s="9" t="str">
        <f t="shared" si="8"/>
        <v/>
      </c>
      <c r="AE19" s="21"/>
      <c r="AF19" s="8" t="str">
        <f t="shared" si="22"/>
        <v/>
      </c>
      <c r="AG19" s="9" t="str">
        <f t="shared" si="9"/>
        <v/>
      </c>
      <c r="AH19" s="22"/>
      <c r="AI19" s="10" t="str">
        <f t="shared" si="23"/>
        <v/>
      </c>
      <c r="AJ19" s="9" t="str">
        <f t="shared" si="10"/>
        <v/>
      </c>
      <c r="AK19" s="22"/>
    </row>
    <row r="20" spans="2:37" ht="19.5" customHeight="1" x14ac:dyDescent="0.15">
      <c r="B20" s="17">
        <f t="shared" si="11"/>
        <v>11</v>
      </c>
      <c r="C20" s="18" t="str">
        <f t="shared" si="12"/>
        <v>水</v>
      </c>
      <c r="D20" s="22"/>
      <c r="E20" s="10" t="str">
        <f t="shared" si="13"/>
        <v/>
      </c>
      <c r="F20" s="9" t="str">
        <f t="shared" si="0"/>
        <v/>
      </c>
      <c r="G20" s="21"/>
      <c r="H20" s="8" t="str">
        <f t="shared" si="14"/>
        <v/>
      </c>
      <c r="I20" s="9" t="str">
        <f t="shared" si="1"/>
        <v/>
      </c>
      <c r="J20" s="22"/>
      <c r="K20" s="10" t="str">
        <f t="shared" si="15"/>
        <v/>
      </c>
      <c r="L20" s="9" t="str">
        <f t="shared" si="2"/>
        <v/>
      </c>
      <c r="M20" s="21"/>
      <c r="N20" s="8" t="str">
        <f t="shared" si="16"/>
        <v/>
      </c>
      <c r="O20" s="9" t="str">
        <f t="shared" si="3"/>
        <v/>
      </c>
      <c r="P20" s="22"/>
      <c r="Q20" s="10" t="str">
        <f t="shared" si="17"/>
        <v/>
      </c>
      <c r="R20" s="9" t="str">
        <f t="shared" si="4"/>
        <v/>
      </c>
      <c r="S20" s="21"/>
      <c r="T20" s="8" t="str">
        <f t="shared" si="18"/>
        <v/>
      </c>
      <c r="U20" s="9" t="str">
        <f t="shared" si="5"/>
        <v/>
      </c>
      <c r="V20" s="22"/>
      <c r="W20" s="10" t="str">
        <f t="shared" si="19"/>
        <v/>
      </c>
      <c r="X20" s="9" t="str">
        <f t="shared" si="6"/>
        <v/>
      </c>
      <c r="Y20" s="21"/>
      <c r="Z20" s="8" t="str">
        <f t="shared" si="20"/>
        <v/>
      </c>
      <c r="AA20" s="9" t="str">
        <f t="shared" si="7"/>
        <v/>
      </c>
      <c r="AB20" s="22"/>
      <c r="AC20" s="10" t="str">
        <f t="shared" si="21"/>
        <v/>
      </c>
      <c r="AD20" s="9" t="str">
        <f t="shared" si="8"/>
        <v/>
      </c>
      <c r="AE20" s="21"/>
      <c r="AF20" s="8" t="str">
        <f t="shared" si="22"/>
        <v/>
      </c>
      <c r="AG20" s="9" t="str">
        <f t="shared" si="9"/>
        <v/>
      </c>
      <c r="AH20" s="22"/>
      <c r="AI20" s="10" t="str">
        <f t="shared" si="23"/>
        <v/>
      </c>
      <c r="AJ20" s="9" t="str">
        <f t="shared" si="10"/>
        <v/>
      </c>
      <c r="AK20" s="22"/>
    </row>
    <row r="21" spans="2:37" ht="19.5" customHeight="1" x14ac:dyDescent="0.15">
      <c r="B21" s="17">
        <f t="shared" si="11"/>
        <v>12</v>
      </c>
      <c r="C21" s="18" t="str">
        <f t="shared" si="12"/>
        <v>木</v>
      </c>
      <c r="D21" s="22"/>
      <c r="E21" s="10" t="str">
        <f t="shared" si="13"/>
        <v/>
      </c>
      <c r="F21" s="9" t="str">
        <f t="shared" si="0"/>
        <v/>
      </c>
      <c r="G21" s="21"/>
      <c r="H21" s="8" t="str">
        <f t="shared" si="14"/>
        <v/>
      </c>
      <c r="I21" s="9" t="str">
        <f t="shared" si="1"/>
        <v/>
      </c>
      <c r="J21" s="22"/>
      <c r="K21" s="10" t="str">
        <f t="shared" si="15"/>
        <v/>
      </c>
      <c r="L21" s="9" t="str">
        <f t="shared" si="2"/>
        <v/>
      </c>
      <c r="M21" s="21"/>
      <c r="N21" s="8" t="str">
        <f t="shared" si="16"/>
        <v/>
      </c>
      <c r="O21" s="9" t="str">
        <f t="shared" si="3"/>
        <v/>
      </c>
      <c r="P21" s="22"/>
      <c r="Q21" s="10" t="str">
        <f t="shared" si="17"/>
        <v/>
      </c>
      <c r="R21" s="9" t="str">
        <f t="shared" si="4"/>
        <v/>
      </c>
      <c r="S21" s="21"/>
      <c r="T21" s="8" t="str">
        <f t="shared" si="18"/>
        <v/>
      </c>
      <c r="U21" s="9" t="str">
        <f t="shared" si="5"/>
        <v/>
      </c>
      <c r="V21" s="22"/>
      <c r="W21" s="10" t="str">
        <f t="shared" si="19"/>
        <v/>
      </c>
      <c r="X21" s="9" t="str">
        <f t="shared" si="6"/>
        <v/>
      </c>
      <c r="Y21" s="21"/>
      <c r="Z21" s="8" t="str">
        <f t="shared" si="20"/>
        <v/>
      </c>
      <c r="AA21" s="9" t="str">
        <f t="shared" si="7"/>
        <v/>
      </c>
      <c r="AB21" s="22"/>
      <c r="AC21" s="10" t="str">
        <f t="shared" si="21"/>
        <v/>
      </c>
      <c r="AD21" s="9" t="str">
        <f t="shared" si="8"/>
        <v/>
      </c>
      <c r="AE21" s="21"/>
      <c r="AF21" s="8" t="str">
        <f t="shared" si="22"/>
        <v/>
      </c>
      <c r="AG21" s="9" t="str">
        <f t="shared" si="9"/>
        <v/>
      </c>
      <c r="AH21" s="22"/>
      <c r="AI21" s="10" t="str">
        <f t="shared" si="23"/>
        <v/>
      </c>
      <c r="AJ21" s="9" t="str">
        <f t="shared" si="10"/>
        <v/>
      </c>
      <c r="AK21" s="22"/>
    </row>
    <row r="22" spans="2:37" ht="19.5" customHeight="1" x14ac:dyDescent="0.15">
      <c r="B22" s="17">
        <f t="shared" si="11"/>
        <v>13</v>
      </c>
      <c r="C22" s="18" t="str">
        <f t="shared" si="12"/>
        <v>金</v>
      </c>
      <c r="D22" s="22"/>
      <c r="E22" s="10" t="str">
        <f t="shared" si="13"/>
        <v/>
      </c>
      <c r="F22" s="9" t="str">
        <f t="shared" si="0"/>
        <v/>
      </c>
      <c r="G22" s="21"/>
      <c r="H22" s="8" t="str">
        <f t="shared" si="14"/>
        <v/>
      </c>
      <c r="I22" s="9" t="str">
        <f t="shared" si="1"/>
        <v/>
      </c>
      <c r="J22" s="22"/>
      <c r="K22" s="10" t="str">
        <f t="shared" si="15"/>
        <v/>
      </c>
      <c r="L22" s="9" t="str">
        <f t="shared" si="2"/>
        <v/>
      </c>
      <c r="M22" s="21"/>
      <c r="N22" s="8" t="str">
        <f t="shared" si="16"/>
        <v/>
      </c>
      <c r="O22" s="9" t="str">
        <f t="shared" si="3"/>
        <v/>
      </c>
      <c r="P22" s="22"/>
      <c r="Q22" s="10" t="str">
        <f t="shared" si="17"/>
        <v/>
      </c>
      <c r="R22" s="9" t="str">
        <f t="shared" si="4"/>
        <v/>
      </c>
      <c r="S22" s="21"/>
      <c r="T22" s="8" t="str">
        <f t="shared" si="18"/>
        <v/>
      </c>
      <c r="U22" s="9" t="str">
        <f t="shared" si="5"/>
        <v/>
      </c>
      <c r="V22" s="22"/>
      <c r="W22" s="10" t="str">
        <f t="shared" si="19"/>
        <v/>
      </c>
      <c r="X22" s="9" t="str">
        <f t="shared" si="6"/>
        <v/>
      </c>
      <c r="Y22" s="21"/>
      <c r="Z22" s="8" t="str">
        <f t="shared" si="20"/>
        <v/>
      </c>
      <c r="AA22" s="9" t="str">
        <f t="shared" si="7"/>
        <v/>
      </c>
      <c r="AB22" s="22"/>
      <c r="AC22" s="10" t="str">
        <f t="shared" si="21"/>
        <v/>
      </c>
      <c r="AD22" s="9" t="str">
        <f t="shared" si="8"/>
        <v/>
      </c>
      <c r="AE22" s="21"/>
      <c r="AF22" s="8" t="str">
        <f t="shared" si="22"/>
        <v/>
      </c>
      <c r="AG22" s="9" t="str">
        <f t="shared" si="9"/>
        <v/>
      </c>
      <c r="AH22" s="22"/>
      <c r="AI22" s="10" t="str">
        <f t="shared" si="23"/>
        <v/>
      </c>
      <c r="AJ22" s="9" t="str">
        <f t="shared" si="10"/>
        <v/>
      </c>
      <c r="AK22" s="22"/>
    </row>
    <row r="23" spans="2:37" ht="19.5" customHeight="1" x14ac:dyDescent="0.15">
      <c r="B23" s="17">
        <f t="shared" si="11"/>
        <v>14</v>
      </c>
      <c r="C23" s="18" t="str">
        <f t="shared" si="12"/>
        <v>土</v>
      </c>
      <c r="D23" s="22"/>
      <c r="E23" s="10" t="str">
        <f t="shared" si="13"/>
        <v/>
      </c>
      <c r="F23" s="9" t="str">
        <f t="shared" si="0"/>
        <v/>
      </c>
      <c r="G23" s="21"/>
      <c r="H23" s="8" t="str">
        <f t="shared" si="14"/>
        <v/>
      </c>
      <c r="I23" s="9" t="str">
        <f t="shared" si="1"/>
        <v/>
      </c>
      <c r="J23" s="22"/>
      <c r="K23" s="10" t="str">
        <f t="shared" si="15"/>
        <v/>
      </c>
      <c r="L23" s="9" t="str">
        <f t="shared" si="2"/>
        <v/>
      </c>
      <c r="M23" s="21"/>
      <c r="N23" s="8" t="str">
        <f t="shared" si="16"/>
        <v/>
      </c>
      <c r="O23" s="9" t="str">
        <f t="shared" si="3"/>
        <v/>
      </c>
      <c r="P23" s="22"/>
      <c r="Q23" s="10" t="str">
        <f t="shared" si="17"/>
        <v/>
      </c>
      <c r="R23" s="9" t="str">
        <f t="shared" si="4"/>
        <v/>
      </c>
      <c r="S23" s="21"/>
      <c r="T23" s="8" t="str">
        <f t="shared" si="18"/>
        <v/>
      </c>
      <c r="U23" s="9" t="str">
        <f t="shared" si="5"/>
        <v/>
      </c>
      <c r="V23" s="22"/>
      <c r="W23" s="10" t="str">
        <f t="shared" si="19"/>
        <v/>
      </c>
      <c r="X23" s="9" t="str">
        <f t="shared" si="6"/>
        <v/>
      </c>
      <c r="Y23" s="21"/>
      <c r="Z23" s="8" t="str">
        <f t="shared" si="20"/>
        <v/>
      </c>
      <c r="AA23" s="9" t="str">
        <f t="shared" si="7"/>
        <v/>
      </c>
      <c r="AB23" s="22"/>
      <c r="AC23" s="10" t="str">
        <f t="shared" si="21"/>
        <v/>
      </c>
      <c r="AD23" s="9" t="str">
        <f t="shared" si="8"/>
        <v/>
      </c>
      <c r="AE23" s="21"/>
      <c r="AF23" s="8" t="str">
        <f t="shared" si="22"/>
        <v/>
      </c>
      <c r="AG23" s="9" t="str">
        <f t="shared" si="9"/>
        <v/>
      </c>
      <c r="AH23" s="22"/>
      <c r="AI23" s="10" t="str">
        <f t="shared" si="23"/>
        <v/>
      </c>
      <c r="AJ23" s="9" t="str">
        <f t="shared" si="10"/>
        <v/>
      </c>
      <c r="AK23" s="22"/>
    </row>
    <row r="24" spans="2:37" ht="19.5" customHeight="1" x14ac:dyDescent="0.15">
      <c r="B24" s="17">
        <f t="shared" si="11"/>
        <v>15</v>
      </c>
      <c r="C24" s="18" t="str">
        <f t="shared" si="12"/>
        <v>日</v>
      </c>
      <c r="D24" s="22"/>
      <c r="E24" s="10" t="str">
        <f t="shared" si="13"/>
        <v/>
      </c>
      <c r="F24" s="9" t="str">
        <f t="shared" si="0"/>
        <v/>
      </c>
      <c r="G24" s="21"/>
      <c r="H24" s="8" t="str">
        <f t="shared" si="14"/>
        <v/>
      </c>
      <c r="I24" s="9" t="str">
        <f t="shared" si="1"/>
        <v/>
      </c>
      <c r="J24" s="22"/>
      <c r="K24" s="10" t="str">
        <f t="shared" si="15"/>
        <v/>
      </c>
      <c r="L24" s="9" t="str">
        <f t="shared" si="2"/>
        <v/>
      </c>
      <c r="M24" s="21"/>
      <c r="N24" s="8" t="str">
        <f t="shared" si="16"/>
        <v/>
      </c>
      <c r="O24" s="9" t="str">
        <f t="shared" si="3"/>
        <v/>
      </c>
      <c r="P24" s="22"/>
      <c r="Q24" s="10" t="str">
        <f t="shared" si="17"/>
        <v/>
      </c>
      <c r="R24" s="9" t="str">
        <f t="shared" si="4"/>
        <v/>
      </c>
      <c r="S24" s="21"/>
      <c r="T24" s="8" t="str">
        <f t="shared" si="18"/>
        <v/>
      </c>
      <c r="U24" s="9" t="str">
        <f t="shared" si="5"/>
        <v/>
      </c>
      <c r="V24" s="22"/>
      <c r="W24" s="10" t="str">
        <f t="shared" si="19"/>
        <v/>
      </c>
      <c r="X24" s="9" t="str">
        <f t="shared" si="6"/>
        <v/>
      </c>
      <c r="Y24" s="21"/>
      <c r="Z24" s="8" t="str">
        <f t="shared" si="20"/>
        <v/>
      </c>
      <c r="AA24" s="9" t="str">
        <f t="shared" si="7"/>
        <v/>
      </c>
      <c r="AB24" s="22"/>
      <c r="AC24" s="10" t="str">
        <f t="shared" si="21"/>
        <v/>
      </c>
      <c r="AD24" s="9" t="str">
        <f t="shared" si="8"/>
        <v/>
      </c>
      <c r="AE24" s="21"/>
      <c r="AF24" s="8" t="str">
        <f t="shared" si="22"/>
        <v/>
      </c>
      <c r="AG24" s="9" t="str">
        <f t="shared" si="9"/>
        <v/>
      </c>
      <c r="AH24" s="22"/>
      <c r="AI24" s="10" t="str">
        <f t="shared" si="23"/>
        <v/>
      </c>
      <c r="AJ24" s="9" t="str">
        <f t="shared" si="10"/>
        <v/>
      </c>
      <c r="AK24" s="22"/>
    </row>
    <row r="25" spans="2:37" ht="19.5" customHeight="1" x14ac:dyDescent="0.15">
      <c r="B25" s="17">
        <f t="shared" si="11"/>
        <v>16</v>
      </c>
      <c r="C25" s="18" t="str">
        <f t="shared" si="12"/>
        <v>月</v>
      </c>
      <c r="D25" s="22"/>
      <c r="E25" s="10" t="str">
        <f t="shared" si="13"/>
        <v/>
      </c>
      <c r="F25" s="9" t="str">
        <f t="shared" si="0"/>
        <v/>
      </c>
      <c r="G25" s="21"/>
      <c r="H25" s="8" t="str">
        <f t="shared" si="14"/>
        <v/>
      </c>
      <c r="I25" s="9" t="str">
        <f t="shared" si="1"/>
        <v/>
      </c>
      <c r="J25" s="22"/>
      <c r="K25" s="10" t="str">
        <f t="shared" si="15"/>
        <v/>
      </c>
      <c r="L25" s="9" t="str">
        <f t="shared" si="2"/>
        <v/>
      </c>
      <c r="M25" s="21"/>
      <c r="N25" s="8" t="str">
        <f t="shared" si="16"/>
        <v/>
      </c>
      <c r="O25" s="9" t="str">
        <f t="shared" si="3"/>
        <v/>
      </c>
      <c r="P25" s="22"/>
      <c r="Q25" s="10" t="str">
        <f t="shared" si="17"/>
        <v/>
      </c>
      <c r="R25" s="9" t="str">
        <f t="shared" si="4"/>
        <v/>
      </c>
      <c r="S25" s="21"/>
      <c r="T25" s="8" t="str">
        <f t="shared" si="18"/>
        <v/>
      </c>
      <c r="U25" s="9" t="str">
        <f t="shared" si="5"/>
        <v/>
      </c>
      <c r="V25" s="22"/>
      <c r="W25" s="10" t="str">
        <f t="shared" si="19"/>
        <v/>
      </c>
      <c r="X25" s="9" t="str">
        <f t="shared" si="6"/>
        <v/>
      </c>
      <c r="Y25" s="21"/>
      <c r="Z25" s="8" t="str">
        <f t="shared" si="20"/>
        <v/>
      </c>
      <c r="AA25" s="9" t="str">
        <f t="shared" si="7"/>
        <v/>
      </c>
      <c r="AB25" s="22"/>
      <c r="AC25" s="10" t="str">
        <f t="shared" si="21"/>
        <v/>
      </c>
      <c r="AD25" s="9" t="str">
        <f t="shared" si="8"/>
        <v/>
      </c>
      <c r="AE25" s="21"/>
      <c r="AF25" s="8" t="str">
        <f t="shared" si="22"/>
        <v/>
      </c>
      <c r="AG25" s="9" t="str">
        <f t="shared" si="9"/>
        <v/>
      </c>
      <c r="AH25" s="22"/>
      <c r="AI25" s="10" t="str">
        <f t="shared" si="23"/>
        <v/>
      </c>
      <c r="AJ25" s="9" t="str">
        <f t="shared" si="10"/>
        <v/>
      </c>
      <c r="AK25" s="22"/>
    </row>
    <row r="26" spans="2:37" ht="19.5" customHeight="1" x14ac:dyDescent="0.15">
      <c r="B26" s="17">
        <f t="shared" si="11"/>
        <v>17</v>
      </c>
      <c r="C26" s="18" t="str">
        <f t="shared" si="12"/>
        <v>火</v>
      </c>
      <c r="D26" s="22"/>
      <c r="E26" s="10" t="str">
        <f t="shared" si="13"/>
        <v/>
      </c>
      <c r="F26" s="9" t="str">
        <f t="shared" si="0"/>
        <v/>
      </c>
      <c r="G26" s="21"/>
      <c r="H26" s="8" t="str">
        <f t="shared" si="14"/>
        <v/>
      </c>
      <c r="I26" s="9" t="str">
        <f t="shared" si="1"/>
        <v/>
      </c>
      <c r="J26" s="22"/>
      <c r="K26" s="10" t="str">
        <f t="shared" si="15"/>
        <v/>
      </c>
      <c r="L26" s="9" t="str">
        <f t="shared" si="2"/>
        <v/>
      </c>
      <c r="M26" s="21"/>
      <c r="N26" s="8" t="str">
        <f t="shared" si="16"/>
        <v/>
      </c>
      <c r="O26" s="9" t="str">
        <f t="shared" si="3"/>
        <v/>
      </c>
      <c r="P26" s="22"/>
      <c r="Q26" s="10" t="str">
        <f t="shared" si="17"/>
        <v/>
      </c>
      <c r="R26" s="9" t="str">
        <f t="shared" si="4"/>
        <v/>
      </c>
      <c r="S26" s="21"/>
      <c r="T26" s="8" t="str">
        <f t="shared" si="18"/>
        <v/>
      </c>
      <c r="U26" s="9" t="str">
        <f t="shared" si="5"/>
        <v/>
      </c>
      <c r="V26" s="22"/>
      <c r="W26" s="10" t="str">
        <f t="shared" si="19"/>
        <v/>
      </c>
      <c r="X26" s="9" t="str">
        <f t="shared" si="6"/>
        <v/>
      </c>
      <c r="Y26" s="21"/>
      <c r="Z26" s="8" t="str">
        <f t="shared" si="20"/>
        <v/>
      </c>
      <c r="AA26" s="9" t="str">
        <f t="shared" si="7"/>
        <v/>
      </c>
      <c r="AB26" s="22"/>
      <c r="AC26" s="10" t="str">
        <f t="shared" si="21"/>
        <v/>
      </c>
      <c r="AD26" s="9" t="str">
        <f t="shared" si="8"/>
        <v/>
      </c>
      <c r="AE26" s="21"/>
      <c r="AF26" s="8" t="str">
        <f t="shared" si="22"/>
        <v/>
      </c>
      <c r="AG26" s="9" t="str">
        <f t="shared" si="9"/>
        <v/>
      </c>
      <c r="AH26" s="22"/>
      <c r="AI26" s="10" t="str">
        <f t="shared" si="23"/>
        <v/>
      </c>
      <c r="AJ26" s="9" t="str">
        <f t="shared" si="10"/>
        <v/>
      </c>
      <c r="AK26" s="22"/>
    </row>
    <row r="27" spans="2:37" ht="19.5" customHeight="1" x14ac:dyDescent="0.15">
      <c r="B27" s="17">
        <f t="shared" si="11"/>
        <v>18</v>
      </c>
      <c r="C27" s="18" t="str">
        <f t="shared" si="12"/>
        <v>水</v>
      </c>
      <c r="D27" s="22"/>
      <c r="E27" s="10" t="str">
        <f t="shared" si="13"/>
        <v/>
      </c>
      <c r="F27" s="9" t="str">
        <f t="shared" si="0"/>
        <v/>
      </c>
      <c r="G27" s="21"/>
      <c r="H27" s="8" t="str">
        <f t="shared" si="14"/>
        <v/>
      </c>
      <c r="I27" s="9" t="str">
        <f t="shared" si="1"/>
        <v/>
      </c>
      <c r="J27" s="22"/>
      <c r="K27" s="10" t="str">
        <f t="shared" si="15"/>
        <v/>
      </c>
      <c r="L27" s="9" t="str">
        <f t="shared" si="2"/>
        <v/>
      </c>
      <c r="M27" s="21"/>
      <c r="N27" s="8" t="str">
        <f t="shared" si="16"/>
        <v/>
      </c>
      <c r="O27" s="9" t="str">
        <f t="shared" si="3"/>
        <v/>
      </c>
      <c r="P27" s="22"/>
      <c r="Q27" s="10" t="str">
        <f t="shared" si="17"/>
        <v/>
      </c>
      <c r="R27" s="9" t="str">
        <f t="shared" si="4"/>
        <v/>
      </c>
      <c r="S27" s="21"/>
      <c r="T27" s="8" t="str">
        <f t="shared" si="18"/>
        <v/>
      </c>
      <c r="U27" s="9" t="str">
        <f t="shared" si="5"/>
        <v/>
      </c>
      <c r="V27" s="22"/>
      <c r="W27" s="10" t="str">
        <f t="shared" si="19"/>
        <v/>
      </c>
      <c r="X27" s="9" t="str">
        <f t="shared" si="6"/>
        <v/>
      </c>
      <c r="Y27" s="21"/>
      <c r="Z27" s="8" t="str">
        <f t="shared" si="20"/>
        <v/>
      </c>
      <c r="AA27" s="9" t="str">
        <f t="shared" si="7"/>
        <v/>
      </c>
      <c r="AB27" s="22"/>
      <c r="AC27" s="10" t="str">
        <f t="shared" si="21"/>
        <v/>
      </c>
      <c r="AD27" s="9" t="str">
        <f t="shared" si="8"/>
        <v/>
      </c>
      <c r="AE27" s="21"/>
      <c r="AF27" s="8" t="str">
        <f t="shared" si="22"/>
        <v/>
      </c>
      <c r="AG27" s="9" t="str">
        <f t="shared" si="9"/>
        <v/>
      </c>
      <c r="AH27" s="22"/>
      <c r="AI27" s="10" t="str">
        <f t="shared" si="23"/>
        <v/>
      </c>
      <c r="AJ27" s="9" t="str">
        <f t="shared" si="10"/>
        <v/>
      </c>
      <c r="AK27" s="22"/>
    </row>
    <row r="28" spans="2:37" ht="19.5" customHeight="1" x14ac:dyDescent="0.15">
      <c r="B28" s="17">
        <f t="shared" si="11"/>
        <v>19</v>
      </c>
      <c r="C28" s="18" t="str">
        <f t="shared" si="12"/>
        <v>木</v>
      </c>
      <c r="D28" s="22"/>
      <c r="E28" s="10" t="str">
        <f t="shared" si="13"/>
        <v/>
      </c>
      <c r="F28" s="9" t="str">
        <f t="shared" si="0"/>
        <v/>
      </c>
      <c r="G28" s="21"/>
      <c r="H28" s="8" t="str">
        <f t="shared" si="14"/>
        <v/>
      </c>
      <c r="I28" s="9" t="str">
        <f t="shared" si="1"/>
        <v/>
      </c>
      <c r="J28" s="22"/>
      <c r="K28" s="10" t="str">
        <f t="shared" si="15"/>
        <v/>
      </c>
      <c r="L28" s="9" t="str">
        <f t="shared" si="2"/>
        <v/>
      </c>
      <c r="M28" s="21"/>
      <c r="N28" s="8" t="str">
        <f t="shared" si="16"/>
        <v/>
      </c>
      <c r="O28" s="9" t="str">
        <f t="shared" si="3"/>
        <v/>
      </c>
      <c r="P28" s="22"/>
      <c r="Q28" s="10" t="str">
        <f t="shared" si="17"/>
        <v/>
      </c>
      <c r="R28" s="9" t="str">
        <f t="shared" si="4"/>
        <v/>
      </c>
      <c r="S28" s="21"/>
      <c r="T28" s="8" t="str">
        <f t="shared" si="18"/>
        <v/>
      </c>
      <c r="U28" s="9" t="str">
        <f t="shared" si="5"/>
        <v/>
      </c>
      <c r="V28" s="22"/>
      <c r="W28" s="10" t="str">
        <f t="shared" si="19"/>
        <v/>
      </c>
      <c r="X28" s="9" t="str">
        <f t="shared" si="6"/>
        <v/>
      </c>
      <c r="Y28" s="21"/>
      <c r="Z28" s="8" t="str">
        <f t="shared" si="20"/>
        <v/>
      </c>
      <c r="AA28" s="9" t="str">
        <f t="shared" si="7"/>
        <v/>
      </c>
      <c r="AB28" s="22"/>
      <c r="AC28" s="10" t="str">
        <f t="shared" si="21"/>
        <v/>
      </c>
      <c r="AD28" s="9" t="str">
        <f t="shared" si="8"/>
        <v/>
      </c>
      <c r="AE28" s="21"/>
      <c r="AF28" s="8" t="str">
        <f t="shared" si="22"/>
        <v/>
      </c>
      <c r="AG28" s="9" t="str">
        <f t="shared" si="9"/>
        <v/>
      </c>
      <c r="AH28" s="22"/>
      <c r="AI28" s="10" t="str">
        <f t="shared" si="23"/>
        <v/>
      </c>
      <c r="AJ28" s="9" t="str">
        <f t="shared" si="10"/>
        <v/>
      </c>
      <c r="AK28" s="22"/>
    </row>
    <row r="29" spans="2:37" ht="19.5" customHeight="1" x14ac:dyDescent="0.15">
      <c r="B29" s="17">
        <f t="shared" si="11"/>
        <v>20</v>
      </c>
      <c r="C29" s="18" t="str">
        <f t="shared" si="12"/>
        <v>金</v>
      </c>
      <c r="D29" s="22"/>
      <c r="E29" s="10" t="str">
        <f t="shared" si="13"/>
        <v/>
      </c>
      <c r="F29" s="9" t="str">
        <f t="shared" si="0"/>
        <v/>
      </c>
      <c r="G29" s="21"/>
      <c r="H29" s="8" t="str">
        <f t="shared" si="14"/>
        <v/>
      </c>
      <c r="I29" s="9" t="str">
        <f t="shared" si="1"/>
        <v/>
      </c>
      <c r="J29" s="22"/>
      <c r="K29" s="10" t="str">
        <f t="shared" si="15"/>
        <v/>
      </c>
      <c r="L29" s="9" t="str">
        <f t="shared" si="2"/>
        <v/>
      </c>
      <c r="M29" s="21"/>
      <c r="N29" s="8" t="str">
        <f t="shared" si="16"/>
        <v/>
      </c>
      <c r="O29" s="9" t="str">
        <f t="shared" si="3"/>
        <v/>
      </c>
      <c r="P29" s="22"/>
      <c r="Q29" s="10" t="str">
        <f t="shared" si="17"/>
        <v/>
      </c>
      <c r="R29" s="9" t="str">
        <f t="shared" si="4"/>
        <v/>
      </c>
      <c r="S29" s="21"/>
      <c r="T29" s="8" t="str">
        <f t="shared" si="18"/>
        <v/>
      </c>
      <c r="U29" s="9" t="str">
        <f t="shared" si="5"/>
        <v/>
      </c>
      <c r="V29" s="22"/>
      <c r="W29" s="10" t="str">
        <f t="shared" si="19"/>
        <v/>
      </c>
      <c r="X29" s="9" t="str">
        <f t="shared" si="6"/>
        <v/>
      </c>
      <c r="Y29" s="21"/>
      <c r="Z29" s="8" t="str">
        <f t="shared" si="20"/>
        <v/>
      </c>
      <c r="AA29" s="9" t="str">
        <f t="shared" si="7"/>
        <v/>
      </c>
      <c r="AB29" s="22"/>
      <c r="AC29" s="10" t="str">
        <f t="shared" si="21"/>
        <v/>
      </c>
      <c r="AD29" s="9" t="str">
        <f t="shared" si="8"/>
        <v/>
      </c>
      <c r="AE29" s="21"/>
      <c r="AF29" s="8" t="str">
        <f t="shared" si="22"/>
        <v/>
      </c>
      <c r="AG29" s="9" t="str">
        <f t="shared" si="9"/>
        <v/>
      </c>
      <c r="AH29" s="22"/>
      <c r="AI29" s="10" t="str">
        <f t="shared" si="23"/>
        <v/>
      </c>
      <c r="AJ29" s="9" t="str">
        <f t="shared" si="10"/>
        <v/>
      </c>
      <c r="AK29" s="22"/>
    </row>
    <row r="30" spans="2:37" ht="19.5" customHeight="1" x14ac:dyDescent="0.15">
      <c r="B30" s="17">
        <f t="shared" si="11"/>
        <v>21</v>
      </c>
      <c r="C30" s="18" t="str">
        <f t="shared" si="12"/>
        <v>土</v>
      </c>
      <c r="D30" s="22"/>
      <c r="E30" s="10" t="str">
        <f t="shared" si="13"/>
        <v/>
      </c>
      <c r="F30" s="9" t="str">
        <f t="shared" si="0"/>
        <v/>
      </c>
      <c r="G30" s="21"/>
      <c r="H30" s="8" t="str">
        <f t="shared" si="14"/>
        <v/>
      </c>
      <c r="I30" s="9" t="str">
        <f t="shared" si="1"/>
        <v/>
      </c>
      <c r="J30" s="22"/>
      <c r="K30" s="10" t="str">
        <f t="shared" si="15"/>
        <v/>
      </c>
      <c r="L30" s="9" t="str">
        <f t="shared" si="2"/>
        <v/>
      </c>
      <c r="M30" s="21"/>
      <c r="N30" s="8" t="str">
        <f t="shared" si="16"/>
        <v/>
      </c>
      <c r="O30" s="9" t="str">
        <f t="shared" si="3"/>
        <v/>
      </c>
      <c r="P30" s="22"/>
      <c r="Q30" s="10" t="str">
        <f t="shared" si="17"/>
        <v/>
      </c>
      <c r="R30" s="9" t="str">
        <f t="shared" si="4"/>
        <v/>
      </c>
      <c r="S30" s="21"/>
      <c r="T30" s="8" t="str">
        <f t="shared" si="18"/>
        <v/>
      </c>
      <c r="U30" s="9" t="str">
        <f t="shared" si="5"/>
        <v/>
      </c>
      <c r="V30" s="22"/>
      <c r="W30" s="10" t="str">
        <f t="shared" si="19"/>
        <v/>
      </c>
      <c r="X30" s="9" t="str">
        <f t="shared" si="6"/>
        <v/>
      </c>
      <c r="Y30" s="21"/>
      <c r="Z30" s="8" t="str">
        <f t="shared" si="20"/>
        <v/>
      </c>
      <c r="AA30" s="9" t="str">
        <f t="shared" si="7"/>
        <v/>
      </c>
      <c r="AB30" s="22"/>
      <c r="AC30" s="10" t="str">
        <f t="shared" si="21"/>
        <v/>
      </c>
      <c r="AD30" s="9" t="str">
        <f t="shared" si="8"/>
        <v/>
      </c>
      <c r="AE30" s="21"/>
      <c r="AF30" s="8" t="str">
        <f t="shared" si="22"/>
        <v/>
      </c>
      <c r="AG30" s="9" t="str">
        <f t="shared" si="9"/>
        <v/>
      </c>
      <c r="AH30" s="22"/>
      <c r="AI30" s="10" t="str">
        <f t="shared" si="23"/>
        <v/>
      </c>
      <c r="AJ30" s="9" t="str">
        <f t="shared" si="10"/>
        <v/>
      </c>
      <c r="AK30" s="22"/>
    </row>
    <row r="31" spans="2:37" ht="19.5" customHeight="1" x14ac:dyDescent="0.15">
      <c r="B31" s="17">
        <f t="shared" si="11"/>
        <v>22</v>
      </c>
      <c r="C31" s="18" t="str">
        <f t="shared" si="12"/>
        <v>日</v>
      </c>
      <c r="D31" s="22"/>
      <c r="E31" s="10" t="str">
        <f t="shared" si="13"/>
        <v/>
      </c>
      <c r="F31" s="9" t="str">
        <f t="shared" si="0"/>
        <v/>
      </c>
      <c r="G31" s="21"/>
      <c r="H31" s="8" t="str">
        <f t="shared" si="14"/>
        <v/>
      </c>
      <c r="I31" s="9" t="str">
        <f t="shared" si="1"/>
        <v/>
      </c>
      <c r="J31" s="22"/>
      <c r="K31" s="10" t="str">
        <f t="shared" si="15"/>
        <v/>
      </c>
      <c r="L31" s="9" t="str">
        <f t="shared" si="2"/>
        <v/>
      </c>
      <c r="M31" s="21"/>
      <c r="N31" s="8" t="str">
        <f t="shared" si="16"/>
        <v/>
      </c>
      <c r="O31" s="9" t="str">
        <f t="shared" si="3"/>
        <v/>
      </c>
      <c r="P31" s="22"/>
      <c r="Q31" s="10" t="str">
        <f t="shared" si="17"/>
        <v/>
      </c>
      <c r="R31" s="9" t="str">
        <f t="shared" si="4"/>
        <v/>
      </c>
      <c r="S31" s="21"/>
      <c r="T31" s="8" t="str">
        <f t="shared" si="18"/>
        <v/>
      </c>
      <c r="U31" s="9" t="str">
        <f t="shared" si="5"/>
        <v/>
      </c>
      <c r="V31" s="22"/>
      <c r="W31" s="10" t="str">
        <f t="shared" si="19"/>
        <v/>
      </c>
      <c r="X31" s="9" t="str">
        <f t="shared" si="6"/>
        <v/>
      </c>
      <c r="Y31" s="21"/>
      <c r="Z31" s="8" t="str">
        <f t="shared" si="20"/>
        <v/>
      </c>
      <c r="AA31" s="9" t="str">
        <f t="shared" si="7"/>
        <v/>
      </c>
      <c r="AB31" s="22"/>
      <c r="AC31" s="10" t="str">
        <f t="shared" si="21"/>
        <v/>
      </c>
      <c r="AD31" s="9" t="str">
        <f t="shared" si="8"/>
        <v/>
      </c>
      <c r="AE31" s="21"/>
      <c r="AF31" s="8" t="str">
        <f t="shared" si="22"/>
        <v/>
      </c>
      <c r="AG31" s="9" t="str">
        <f t="shared" si="9"/>
        <v/>
      </c>
      <c r="AH31" s="22"/>
      <c r="AI31" s="10" t="str">
        <f t="shared" si="23"/>
        <v/>
      </c>
      <c r="AJ31" s="9" t="str">
        <f t="shared" si="10"/>
        <v/>
      </c>
      <c r="AK31" s="22"/>
    </row>
    <row r="32" spans="2:37" ht="19.5" customHeight="1" x14ac:dyDescent="0.15">
      <c r="B32" s="17">
        <f t="shared" si="11"/>
        <v>23</v>
      </c>
      <c r="C32" s="18" t="str">
        <f t="shared" si="12"/>
        <v>月</v>
      </c>
      <c r="D32" s="22"/>
      <c r="E32" s="10" t="str">
        <f t="shared" si="13"/>
        <v/>
      </c>
      <c r="F32" s="9" t="str">
        <f t="shared" si="0"/>
        <v/>
      </c>
      <c r="G32" s="21"/>
      <c r="H32" s="8" t="str">
        <f t="shared" si="14"/>
        <v/>
      </c>
      <c r="I32" s="9" t="str">
        <f t="shared" si="1"/>
        <v/>
      </c>
      <c r="J32" s="22"/>
      <c r="K32" s="10" t="str">
        <f t="shared" si="15"/>
        <v/>
      </c>
      <c r="L32" s="9" t="str">
        <f t="shared" si="2"/>
        <v/>
      </c>
      <c r="M32" s="21"/>
      <c r="N32" s="8" t="str">
        <f t="shared" si="16"/>
        <v/>
      </c>
      <c r="O32" s="9" t="str">
        <f t="shared" si="3"/>
        <v/>
      </c>
      <c r="P32" s="22"/>
      <c r="Q32" s="10" t="str">
        <f t="shared" si="17"/>
        <v/>
      </c>
      <c r="R32" s="9" t="str">
        <f t="shared" si="4"/>
        <v/>
      </c>
      <c r="S32" s="21"/>
      <c r="T32" s="8" t="str">
        <f t="shared" si="18"/>
        <v/>
      </c>
      <c r="U32" s="9" t="str">
        <f t="shared" si="5"/>
        <v/>
      </c>
      <c r="V32" s="22"/>
      <c r="W32" s="10" t="str">
        <f t="shared" si="19"/>
        <v/>
      </c>
      <c r="X32" s="9" t="str">
        <f t="shared" si="6"/>
        <v/>
      </c>
      <c r="Y32" s="21"/>
      <c r="Z32" s="8" t="str">
        <f t="shared" si="20"/>
        <v/>
      </c>
      <c r="AA32" s="9" t="str">
        <f t="shared" si="7"/>
        <v/>
      </c>
      <c r="AB32" s="22"/>
      <c r="AC32" s="10" t="str">
        <f t="shared" si="21"/>
        <v/>
      </c>
      <c r="AD32" s="9" t="str">
        <f t="shared" si="8"/>
        <v/>
      </c>
      <c r="AE32" s="21"/>
      <c r="AF32" s="8" t="str">
        <f t="shared" si="22"/>
        <v/>
      </c>
      <c r="AG32" s="9" t="str">
        <f t="shared" si="9"/>
        <v/>
      </c>
      <c r="AH32" s="22"/>
      <c r="AI32" s="10" t="str">
        <f t="shared" si="23"/>
        <v/>
      </c>
      <c r="AJ32" s="9" t="str">
        <f t="shared" si="10"/>
        <v/>
      </c>
      <c r="AK32" s="22"/>
    </row>
    <row r="33" spans="2:37" ht="19.5" customHeight="1" x14ac:dyDescent="0.15">
      <c r="B33" s="17">
        <f t="shared" si="11"/>
        <v>24</v>
      </c>
      <c r="C33" s="18" t="str">
        <f t="shared" si="12"/>
        <v>火</v>
      </c>
      <c r="D33" s="22"/>
      <c r="E33" s="10" t="str">
        <f t="shared" si="13"/>
        <v/>
      </c>
      <c r="F33" s="9" t="str">
        <f t="shared" si="0"/>
        <v/>
      </c>
      <c r="G33" s="21"/>
      <c r="H33" s="8" t="str">
        <f t="shared" si="14"/>
        <v/>
      </c>
      <c r="I33" s="9" t="str">
        <f t="shared" si="1"/>
        <v/>
      </c>
      <c r="J33" s="22"/>
      <c r="K33" s="10" t="str">
        <f t="shared" si="15"/>
        <v/>
      </c>
      <c r="L33" s="9" t="str">
        <f t="shared" si="2"/>
        <v/>
      </c>
      <c r="M33" s="21"/>
      <c r="N33" s="8" t="str">
        <f t="shared" si="16"/>
        <v/>
      </c>
      <c r="O33" s="9" t="str">
        <f t="shared" si="3"/>
        <v/>
      </c>
      <c r="P33" s="22"/>
      <c r="Q33" s="10" t="str">
        <f t="shared" si="17"/>
        <v/>
      </c>
      <c r="R33" s="9" t="str">
        <f t="shared" si="4"/>
        <v/>
      </c>
      <c r="S33" s="21"/>
      <c r="T33" s="8" t="str">
        <f t="shared" si="18"/>
        <v/>
      </c>
      <c r="U33" s="9" t="str">
        <f t="shared" si="5"/>
        <v/>
      </c>
      <c r="V33" s="22"/>
      <c r="W33" s="10" t="str">
        <f t="shared" si="19"/>
        <v/>
      </c>
      <c r="X33" s="9" t="str">
        <f t="shared" si="6"/>
        <v/>
      </c>
      <c r="Y33" s="21"/>
      <c r="Z33" s="8" t="str">
        <f t="shared" si="20"/>
        <v/>
      </c>
      <c r="AA33" s="9" t="str">
        <f t="shared" si="7"/>
        <v/>
      </c>
      <c r="AB33" s="22"/>
      <c r="AC33" s="10" t="str">
        <f t="shared" si="21"/>
        <v/>
      </c>
      <c r="AD33" s="9" t="str">
        <f t="shared" si="8"/>
        <v/>
      </c>
      <c r="AE33" s="21"/>
      <c r="AF33" s="8" t="str">
        <f t="shared" si="22"/>
        <v/>
      </c>
      <c r="AG33" s="9" t="str">
        <f t="shared" si="9"/>
        <v/>
      </c>
      <c r="AH33" s="22"/>
      <c r="AI33" s="10" t="str">
        <f t="shared" si="23"/>
        <v/>
      </c>
      <c r="AJ33" s="9" t="str">
        <f t="shared" si="10"/>
        <v/>
      </c>
      <c r="AK33" s="22"/>
    </row>
    <row r="34" spans="2:37" ht="19.5" customHeight="1" x14ac:dyDescent="0.15">
      <c r="B34" s="17">
        <f t="shared" si="11"/>
        <v>25</v>
      </c>
      <c r="C34" s="18" t="str">
        <f t="shared" si="12"/>
        <v>水</v>
      </c>
      <c r="D34" s="22"/>
      <c r="E34" s="10" t="str">
        <f t="shared" si="13"/>
        <v/>
      </c>
      <c r="F34" s="9" t="str">
        <f t="shared" si="0"/>
        <v/>
      </c>
      <c r="G34" s="21"/>
      <c r="H34" s="8" t="str">
        <f t="shared" si="14"/>
        <v/>
      </c>
      <c r="I34" s="9" t="str">
        <f t="shared" si="1"/>
        <v/>
      </c>
      <c r="J34" s="22"/>
      <c r="K34" s="10" t="str">
        <f t="shared" si="15"/>
        <v/>
      </c>
      <c r="L34" s="9" t="str">
        <f t="shared" si="2"/>
        <v/>
      </c>
      <c r="M34" s="21"/>
      <c r="N34" s="8" t="str">
        <f t="shared" si="16"/>
        <v/>
      </c>
      <c r="O34" s="9" t="str">
        <f t="shared" si="3"/>
        <v/>
      </c>
      <c r="P34" s="22"/>
      <c r="Q34" s="10" t="str">
        <f t="shared" si="17"/>
        <v/>
      </c>
      <c r="R34" s="9" t="str">
        <f t="shared" si="4"/>
        <v/>
      </c>
      <c r="S34" s="21"/>
      <c r="T34" s="8" t="str">
        <f t="shared" si="18"/>
        <v/>
      </c>
      <c r="U34" s="9" t="str">
        <f t="shared" si="5"/>
        <v/>
      </c>
      <c r="V34" s="22"/>
      <c r="W34" s="10" t="str">
        <f t="shared" si="19"/>
        <v/>
      </c>
      <c r="X34" s="9" t="str">
        <f t="shared" si="6"/>
        <v/>
      </c>
      <c r="Y34" s="21"/>
      <c r="Z34" s="8" t="str">
        <f t="shared" si="20"/>
        <v/>
      </c>
      <c r="AA34" s="9" t="str">
        <f t="shared" si="7"/>
        <v/>
      </c>
      <c r="AB34" s="22"/>
      <c r="AC34" s="10" t="str">
        <f t="shared" si="21"/>
        <v/>
      </c>
      <c r="AD34" s="9" t="str">
        <f t="shared" si="8"/>
        <v/>
      </c>
      <c r="AE34" s="21"/>
      <c r="AF34" s="8" t="str">
        <f t="shared" si="22"/>
        <v/>
      </c>
      <c r="AG34" s="9" t="str">
        <f t="shared" si="9"/>
        <v/>
      </c>
      <c r="AH34" s="22"/>
      <c r="AI34" s="10" t="str">
        <f t="shared" si="23"/>
        <v/>
      </c>
      <c r="AJ34" s="9" t="str">
        <f t="shared" si="10"/>
        <v/>
      </c>
      <c r="AK34" s="22"/>
    </row>
    <row r="35" spans="2:37" ht="19.5" customHeight="1" x14ac:dyDescent="0.15">
      <c r="B35" s="17">
        <f t="shared" si="11"/>
        <v>26</v>
      </c>
      <c r="C35" s="18" t="str">
        <f t="shared" si="12"/>
        <v>木</v>
      </c>
      <c r="D35" s="22"/>
      <c r="E35" s="10" t="str">
        <f t="shared" si="13"/>
        <v/>
      </c>
      <c r="F35" s="9" t="str">
        <f t="shared" si="0"/>
        <v/>
      </c>
      <c r="G35" s="21"/>
      <c r="H35" s="8" t="str">
        <f t="shared" si="14"/>
        <v/>
      </c>
      <c r="I35" s="9" t="str">
        <f t="shared" si="1"/>
        <v/>
      </c>
      <c r="J35" s="22"/>
      <c r="K35" s="10" t="str">
        <f t="shared" si="15"/>
        <v/>
      </c>
      <c r="L35" s="9" t="str">
        <f t="shared" si="2"/>
        <v/>
      </c>
      <c r="M35" s="21"/>
      <c r="N35" s="8" t="str">
        <f t="shared" si="16"/>
        <v/>
      </c>
      <c r="O35" s="9" t="str">
        <f t="shared" si="3"/>
        <v/>
      </c>
      <c r="P35" s="22"/>
      <c r="Q35" s="10" t="str">
        <f t="shared" si="17"/>
        <v/>
      </c>
      <c r="R35" s="9" t="str">
        <f t="shared" si="4"/>
        <v/>
      </c>
      <c r="S35" s="21"/>
      <c r="T35" s="8" t="str">
        <f t="shared" si="18"/>
        <v/>
      </c>
      <c r="U35" s="9" t="str">
        <f t="shared" si="5"/>
        <v/>
      </c>
      <c r="V35" s="22"/>
      <c r="W35" s="10" t="str">
        <f t="shared" si="19"/>
        <v/>
      </c>
      <c r="X35" s="9" t="str">
        <f t="shared" si="6"/>
        <v/>
      </c>
      <c r="Y35" s="21"/>
      <c r="Z35" s="8" t="str">
        <f t="shared" si="20"/>
        <v/>
      </c>
      <c r="AA35" s="9" t="str">
        <f t="shared" si="7"/>
        <v/>
      </c>
      <c r="AB35" s="22"/>
      <c r="AC35" s="10" t="str">
        <f t="shared" si="21"/>
        <v/>
      </c>
      <c r="AD35" s="9" t="str">
        <f t="shared" si="8"/>
        <v/>
      </c>
      <c r="AE35" s="21"/>
      <c r="AF35" s="8" t="str">
        <f t="shared" si="22"/>
        <v/>
      </c>
      <c r="AG35" s="9" t="str">
        <f t="shared" si="9"/>
        <v/>
      </c>
      <c r="AH35" s="22"/>
      <c r="AI35" s="10" t="str">
        <f t="shared" si="23"/>
        <v/>
      </c>
      <c r="AJ35" s="9" t="str">
        <f t="shared" si="10"/>
        <v/>
      </c>
      <c r="AK35" s="22"/>
    </row>
    <row r="36" spans="2:37" ht="19.5" customHeight="1" x14ac:dyDescent="0.15">
      <c r="B36" s="17">
        <f t="shared" si="11"/>
        <v>27</v>
      </c>
      <c r="C36" s="18" t="str">
        <f t="shared" si="12"/>
        <v>金</v>
      </c>
      <c r="D36" s="22"/>
      <c r="E36" s="10" t="str">
        <f t="shared" si="13"/>
        <v/>
      </c>
      <c r="F36" s="9" t="str">
        <f t="shared" si="0"/>
        <v/>
      </c>
      <c r="G36" s="21"/>
      <c r="H36" s="8" t="str">
        <f t="shared" si="14"/>
        <v/>
      </c>
      <c r="I36" s="9" t="str">
        <f t="shared" si="1"/>
        <v/>
      </c>
      <c r="J36" s="22"/>
      <c r="K36" s="10" t="str">
        <f t="shared" si="15"/>
        <v/>
      </c>
      <c r="L36" s="9" t="str">
        <f t="shared" si="2"/>
        <v/>
      </c>
      <c r="M36" s="21"/>
      <c r="N36" s="8" t="str">
        <f t="shared" si="16"/>
        <v/>
      </c>
      <c r="O36" s="9" t="str">
        <f t="shared" si="3"/>
        <v/>
      </c>
      <c r="P36" s="22"/>
      <c r="Q36" s="10" t="str">
        <f t="shared" si="17"/>
        <v/>
      </c>
      <c r="R36" s="9" t="str">
        <f t="shared" si="4"/>
        <v/>
      </c>
      <c r="S36" s="21"/>
      <c r="T36" s="8" t="str">
        <f t="shared" si="18"/>
        <v/>
      </c>
      <c r="U36" s="9" t="str">
        <f t="shared" si="5"/>
        <v/>
      </c>
      <c r="V36" s="22"/>
      <c r="W36" s="10" t="str">
        <f t="shared" si="19"/>
        <v/>
      </c>
      <c r="X36" s="9" t="str">
        <f t="shared" si="6"/>
        <v/>
      </c>
      <c r="Y36" s="21"/>
      <c r="Z36" s="8" t="str">
        <f t="shared" si="20"/>
        <v/>
      </c>
      <c r="AA36" s="9" t="str">
        <f t="shared" si="7"/>
        <v/>
      </c>
      <c r="AB36" s="22"/>
      <c r="AC36" s="10" t="str">
        <f t="shared" si="21"/>
        <v/>
      </c>
      <c r="AD36" s="9" t="str">
        <f t="shared" si="8"/>
        <v/>
      </c>
      <c r="AE36" s="21"/>
      <c r="AF36" s="8" t="str">
        <f t="shared" si="22"/>
        <v/>
      </c>
      <c r="AG36" s="9" t="str">
        <f t="shared" si="9"/>
        <v/>
      </c>
      <c r="AH36" s="22"/>
      <c r="AI36" s="10" t="str">
        <f t="shared" si="23"/>
        <v/>
      </c>
      <c r="AJ36" s="9" t="str">
        <f t="shared" si="10"/>
        <v/>
      </c>
      <c r="AK36" s="22"/>
    </row>
    <row r="37" spans="2:37" ht="19.5" customHeight="1" x14ac:dyDescent="0.15">
      <c r="B37" s="17">
        <f t="shared" si="11"/>
        <v>28</v>
      </c>
      <c r="C37" s="18" t="str">
        <f t="shared" si="12"/>
        <v>土</v>
      </c>
      <c r="D37" s="22"/>
      <c r="E37" s="10" t="str">
        <f t="shared" si="13"/>
        <v/>
      </c>
      <c r="F37" s="9" t="str">
        <f t="shared" si="0"/>
        <v/>
      </c>
      <c r="G37" s="21"/>
      <c r="H37" s="8" t="str">
        <f t="shared" si="14"/>
        <v/>
      </c>
      <c r="I37" s="9" t="str">
        <f t="shared" si="1"/>
        <v/>
      </c>
      <c r="J37" s="22"/>
      <c r="K37" s="10" t="str">
        <f t="shared" si="15"/>
        <v/>
      </c>
      <c r="L37" s="9" t="str">
        <f t="shared" si="2"/>
        <v/>
      </c>
      <c r="M37" s="21"/>
      <c r="N37" s="8" t="str">
        <f t="shared" si="16"/>
        <v/>
      </c>
      <c r="O37" s="9" t="str">
        <f t="shared" si="3"/>
        <v/>
      </c>
      <c r="P37" s="22"/>
      <c r="Q37" s="10" t="str">
        <f t="shared" si="17"/>
        <v/>
      </c>
      <c r="R37" s="9" t="str">
        <f t="shared" si="4"/>
        <v/>
      </c>
      <c r="S37" s="21"/>
      <c r="T37" s="8" t="str">
        <f t="shared" si="18"/>
        <v/>
      </c>
      <c r="U37" s="9" t="str">
        <f t="shared" si="5"/>
        <v/>
      </c>
      <c r="V37" s="22"/>
      <c r="W37" s="10" t="str">
        <f t="shared" si="19"/>
        <v/>
      </c>
      <c r="X37" s="9" t="str">
        <f t="shared" si="6"/>
        <v/>
      </c>
      <c r="Y37" s="21"/>
      <c r="Z37" s="8" t="str">
        <f t="shared" si="20"/>
        <v/>
      </c>
      <c r="AA37" s="9" t="str">
        <f t="shared" si="7"/>
        <v/>
      </c>
      <c r="AB37" s="22"/>
      <c r="AC37" s="10" t="str">
        <f t="shared" si="21"/>
        <v/>
      </c>
      <c r="AD37" s="9" t="str">
        <f t="shared" si="8"/>
        <v/>
      </c>
      <c r="AE37" s="21"/>
      <c r="AF37" s="8" t="str">
        <f t="shared" si="22"/>
        <v/>
      </c>
      <c r="AG37" s="9" t="str">
        <f t="shared" si="9"/>
        <v/>
      </c>
      <c r="AH37" s="22"/>
      <c r="AI37" s="10" t="str">
        <f t="shared" si="23"/>
        <v/>
      </c>
      <c r="AJ37" s="9" t="str">
        <f t="shared" si="10"/>
        <v/>
      </c>
      <c r="AK37" s="22"/>
    </row>
    <row r="38" spans="2:37" ht="19.5" customHeight="1" x14ac:dyDescent="0.15">
      <c r="B38" s="17">
        <f t="shared" si="11"/>
        <v>29</v>
      </c>
      <c r="C38" s="18" t="str">
        <f t="shared" si="12"/>
        <v>日</v>
      </c>
      <c r="D38" s="22"/>
      <c r="E38" s="10" t="str">
        <f t="shared" si="13"/>
        <v/>
      </c>
      <c r="F38" s="9" t="str">
        <f t="shared" si="0"/>
        <v/>
      </c>
      <c r="G38" s="21"/>
      <c r="H38" s="8" t="str">
        <f t="shared" si="14"/>
        <v/>
      </c>
      <c r="I38" s="9" t="str">
        <f t="shared" si="1"/>
        <v/>
      </c>
      <c r="J38" s="22"/>
      <c r="K38" s="10" t="str">
        <f t="shared" si="15"/>
        <v/>
      </c>
      <c r="L38" s="9" t="str">
        <f t="shared" si="2"/>
        <v/>
      </c>
      <c r="M38" s="21"/>
      <c r="N38" s="8" t="str">
        <f t="shared" si="16"/>
        <v/>
      </c>
      <c r="O38" s="9" t="str">
        <f t="shared" si="3"/>
        <v/>
      </c>
      <c r="P38" s="22"/>
      <c r="Q38" s="10" t="str">
        <f t="shared" si="17"/>
        <v/>
      </c>
      <c r="R38" s="9" t="str">
        <f t="shared" si="4"/>
        <v/>
      </c>
      <c r="S38" s="21"/>
      <c r="T38" s="8" t="str">
        <f t="shared" si="18"/>
        <v/>
      </c>
      <c r="U38" s="9" t="str">
        <f t="shared" si="5"/>
        <v/>
      </c>
      <c r="V38" s="22"/>
      <c r="W38" s="10" t="str">
        <f t="shared" si="19"/>
        <v/>
      </c>
      <c r="X38" s="9" t="str">
        <f t="shared" si="6"/>
        <v/>
      </c>
      <c r="Y38" s="21"/>
      <c r="Z38" s="8" t="str">
        <f t="shared" si="20"/>
        <v/>
      </c>
      <c r="AA38" s="9" t="str">
        <f t="shared" si="7"/>
        <v/>
      </c>
      <c r="AB38" s="22"/>
      <c r="AC38" s="10" t="str">
        <f t="shared" si="21"/>
        <v/>
      </c>
      <c r="AD38" s="9" t="str">
        <f t="shared" si="8"/>
        <v/>
      </c>
      <c r="AE38" s="21"/>
      <c r="AF38" s="8" t="str">
        <f t="shared" si="22"/>
        <v/>
      </c>
      <c r="AG38" s="9" t="str">
        <f t="shared" si="9"/>
        <v/>
      </c>
      <c r="AH38" s="22"/>
      <c r="AI38" s="10" t="str">
        <f t="shared" si="23"/>
        <v/>
      </c>
      <c r="AJ38" s="9" t="str">
        <f t="shared" si="10"/>
        <v/>
      </c>
      <c r="AK38" s="22"/>
    </row>
    <row r="39" spans="2:37" ht="19.5" customHeight="1" x14ac:dyDescent="0.15">
      <c r="B39" s="17">
        <f t="shared" si="11"/>
        <v>30</v>
      </c>
      <c r="C39" s="18" t="str">
        <f t="shared" si="12"/>
        <v>月</v>
      </c>
      <c r="D39" s="22"/>
      <c r="E39" s="10" t="str">
        <f t="shared" si="13"/>
        <v/>
      </c>
      <c r="F39" s="9" t="str">
        <f t="shared" si="0"/>
        <v/>
      </c>
      <c r="G39" s="21"/>
      <c r="H39" s="8" t="str">
        <f t="shared" si="14"/>
        <v/>
      </c>
      <c r="I39" s="9" t="str">
        <f t="shared" si="1"/>
        <v/>
      </c>
      <c r="J39" s="22"/>
      <c r="K39" s="10" t="str">
        <f t="shared" si="15"/>
        <v/>
      </c>
      <c r="L39" s="9" t="str">
        <f t="shared" si="2"/>
        <v/>
      </c>
      <c r="M39" s="21"/>
      <c r="N39" s="8" t="str">
        <f t="shared" si="16"/>
        <v/>
      </c>
      <c r="O39" s="9" t="str">
        <f t="shared" si="3"/>
        <v/>
      </c>
      <c r="P39" s="22"/>
      <c r="Q39" s="10" t="str">
        <f t="shared" si="17"/>
        <v/>
      </c>
      <c r="R39" s="9" t="str">
        <f t="shared" si="4"/>
        <v/>
      </c>
      <c r="S39" s="21"/>
      <c r="T39" s="8" t="str">
        <f t="shared" si="18"/>
        <v/>
      </c>
      <c r="U39" s="9" t="str">
        <f t="shared" si="5"/>
        <v/>
      </c>
      <c r="V39" s="22"/>
      <c r="W39" s="10" t="str">
        <f t="shared" si="19"/>
        <v/>
      </c>
      <c r="X39" s="9" t="str">
        <f t="shared" si="6"/>
        <v/>
      </c>
      <c r="Y39" s="21"/>
      <c r="Z39" s="8" t="str">
        <f t="shared" si="20"/>
        <v/>
      </c>
      <c r="AA39" s="9" t="str">
        <f t="shared" si="7"/>
        <v/>
      </c>
      <c r="AB39" s="22"/>
      <c r="AC39" s="10" t="str">
        <f t="shared" si="21"/>
        <v/>
      </c>
      <c r="AD39" s="9" t="str">
        <f t="shared" si="8"/>
        <v/>
      </c>
      <c r="AE39" s="21"/>
      <c r="AF39" s="8" t="str">
        <f t="shared" si="22"/>
        <v/>
      </c>
      <c r="AG39" s="9" t="str">
        <f t="shared" si="9"/>
        <v/>
      </c>
      <c r="AH39" s="22"/>
      <c r="AI39" s="10" t="str">
        <f t="shared" si="23"/>
        <v/>
      </c>
      <c r="AJ39" s="9" t="str">
        <f t="shared" si="10"/>
        <v/>
      </c>
      <c r="AK39" s="22"/>
    </row>
    <row r="40" spans="2:37" ht="19.5" customHeight="1" thickBot="1" x14ac:dyDescent="0.2">
      <c r="B40" s="19">
        <f t="shared" si="11"/>
        <v>31</v>
      </c>
      <c r="C40" s="20" t="str">
        <f t="shared" si="12"/>
        <v>火</v>
      </c>
      <c r="D40" s="23"/>
      <c r="E40" s="13" t="str">
        <f t="shared" si="13"/>
        <v/>
      </c>
      <c r="F40" s="12" t="str">
        <f t="shared" si="0"/>
        <v/>
      </c>
      <c r="G40" s="24"/>
      <c r="H40" s="11" t="str">
        <f t="shared" si="14"/>
        <v/>
      </c>
      <c r="I40" s="12" t="str">
        <f t="shared" si="1"/>
        <v/>
      </c>
      <c r="J40" s="23"/>
      <c r="K40" s="13" t="str">
        <f t="shared" si="15"/>
        <v/>
      </c>
      <c r="L40" s="12" t="str">
        <f t="shared" si="2"/>
        <v/>
      </c>
      <c r="M40" s="24"/>
      <c r="N40" s="11" t="str">
        <f t="shared" si="16"/>
        <v/>
      </c>
      <c r="O40" s="12" t="str">
        <f t="shared" si="3"/>
        <v/>
      </c>
      <c r="P40" s="23"/>
      <c r="Q40" s="13" t="str">
        <f t="shared" si="17"/>
        <v/>
      </c>
      <c r="R40" s="12" t="str">
        <f t="shared" si="4"/>
        <v/>
      </c>
      <c r="S40" s="24"/>
      <c r="T40" s="11" t="str">
        <f t="shared" si="18"/>
        <v/>
      </c>
      <c r="U40" s="12" t="str">
        <f t="shared" si="5"/>
        <v/>
      </c>
      <c r="V40" s="23"/>
      <c r="W40" s="13" t="str">
        <f t="shared" si="19"/>
        <v/>
      </c>
      <c r="X40" s="12" t="str">
        <f t="shared" si="6"/>
        <v/>
      </c>
      <c r="Y40" s="24"/>
      <c r="Z40" s="11" t="str">
        <f t="shared" si="20"/>
        <v/>
      </c>
      <c r="AA40" s="12" t="str">
        <f t="shared" si="7"/>
        <v/>
      </c>
      <c r="AB40" s="23"/>
      <c r="AC40" s="11" t="str">
        <f t="shared" si="21"/>
        <v/>
      </c>
      <c r="AD40" s="12" t="str">
        <f t="shared" si="8"/>
        <v/>
      </c>
      <c r="AE40" s="24"/>
      <c r="AF40" s="11" t="str">
        <f t="shared" si="22"/>
        <v/>
      </c>
      <c r="AG40" s="12" t="str">
        <f t="shared" si="9"/>
        <v/>
      </c>
      <c r="AH40" s="23"/>
      <c r="AI40" s="13" t="str">
        <f t="shared" si="23"/>
        <v/>
      </c>
      <c r="AJ40" s="12" t="str">
        <f t="shared" si="10"/>
        <v/>
      </c>
      <c r="AK40" s="23"/>
    </row>
    <row r="41" spans="2:37" ht="19.5" customHeight="1" thickBot="1" x14ac:dyDescent="0.2">
      <c r="B41" s="14"/>
      <c r="E41" s="14"/>
      <c r="H41" s="14"/>
      <c r="K41" s="14"/>
      <c r="N41" s="14"/>
      <c r="Q41" s="14"/>
      <c r="T41" s="14"/>
      <c r="W41" s="14"/>
      <c r="Z41" s="14"/>
      <c r="AC41" s="14"/>
      <c r="AF41" s="14"/>
      <c r="AI41" s="14"/>
    </row>
    <row r="42" spans="2:37" ht="19.5" customHeight="1" x14ac:dyDescent="0.15">
      <c r="B42" s="55" t="s">
        <v>13</v>
      </c>
      <c r="C42" s="56"/>
      <c r="D42" s="15">
        <f>COUNTIF(D10:D40,"■")</f>
        <v>0</v>
      </c>
      <c r="E42" s="55" t="s">
        <v>13</v>
      </c>
      <c r="F42" s="56"/>
      <c r="G42" s="15">
        <f t="shared" ref="G42" si="24">COUNTIF(G10:G40,"■")</f>
        <v>0</v>
      </c>
      <c r="H42" s="55" t="s">
        <v>13</v>
      </c>
      <c r="I42" s="56"/>
      <c r="J42" s="15">
        <f t="shared" ref="J42" si="25">COUNTIF(J10:J40,"■")</f>
        <v>0</v>
      </c>
      <c r="K42" s="55" t="s">
        <v>13</v>
      </c>
      <c r="L42" s="56"/>
      <c r="M42" s="15">
        <f t="shared" ref="M42" si="26">COUNTIF(M10:M40,"■")</f>
        <v>0</v>
      </c>
      <c r="N42" s="55" t="s">
        <v>13</v>
      </c>
      <c r="O42" s="56"/>
      <c r="P42" s="15">
        <f t="shared" ref="P42" si="27">COUNTIF(P10:P40,"■")</f>
        <v>0</v>
      </c>
      <c r="Q42" s="55" t="s">
        <v>13</v>
      </c>
      <c r="R42" s="56"/>
      <c r="S42" s="15">
        <f t="shared" ref="S42" si="28">COUNTIF(S10:S40,"■")</f>
        <v>0</v>
      </c>
      <c r="T42" s="55" t="s">
        <v>13</v>
      </c>
      <c r="U42" s="56"/>
      <c r="V42" s="15">
        <f t="shared" ref="V42" si="29">COUNTIF(V10:V40,"■")</f>
        <v>0</v>
      </c>
      <c r="W42" s="55" t="s">
        <v>13</v>
      </c>
      <c r="X42" s="56"/>
      <c r="Y42" s="15">
        <f t="shared" ref="Y42" si="30">COUNTIF(Y10:Y40,"■")</f>
        <v>0</v>
      </c>
      <c r="Z42" s="55" t="s">
        <v>13</v>
      </c>
      <c r="AA42" s="56"/>
      <c r="AB42" s="15">
        <f t="shared" ref="AB42" si="31">COUNTIF(AB10:AB40,"■")</f>
        <v>0</v>
      </c>
      <c r="AC42" s="55" t="s">
        <v>13</v>
      </c>
      <c r="AD42" s="56"/>
      <c r="AE42" s="15">
        <f t="shared" ref="AE42" si="32">COUNTIF(AE10:AE40,"■")</f>
        <v>0</v>
      </c>
      <c r="AF42" s="55" t="s">
        <v>13</v>
      </c>
      <c r="AG42" s="56"/>
      <c r="AH42" s="15">
        <f t="shared" ref="AH42" si="33">COUNTIF(AH10:AH40,"■")</f>
        <v>0</v>
      </c>
      <c r="AI42" s="55" t="s">
        <v>13</v>
      </c>
      <c r="AJ42" s="56"/>
      <c r="AK42" s="15">
        <f t="shared" ref="AK42" si="34">COUNTIF(AK10:AK40,"■")</f>
        <v>0</v>
      </c>
    </row>
    <row r="43" spans="2:37" ht="19.5" customHeight="1" thickBot="1" x14ac:dyDescent="0.2">
      <c r="B43" s="57" t="s">
        <v>14</v>
      </c>
      <c r="C43" s="58"/>
      <c r="D43" s="16">
        <f>COUNTIF(D10:D40,"□")</f>
        <v>0</v>
      </c>
      <c r="E43" s="57" t="s">
        <v>14</v>
      </c>
      <c r="F43" s="58"/>
      <c r="G43" s="16">
        <f t="shared" ref="G43" si="35">COUNTIF(G10:G40,"□")</f>
        <v>0</v>
      </c>
      <c r="H43" s="57" t="s">
        <v>14</v>
      </c>
      <c r="I43" s="58"/>
      <c r="J43" s="16">
        <f t="shared" ref="J43" si="36">COUNTIF(J10:J40,"□")</f>
        <v>0</v>
      </c>
      <c r="K43" s="57" t="s">
        <v>14</v>
      </c>
      <c r="L43" s="58"/>
      <c r="M43" s="16">
        <f t="shared" ref="M43" si="37">COUNTIF(M10:M40,"□")</f>
        <v>0</v>
      </c>
      <c r="N43" s="57" t="s">
        <v>14</v>
      </c>
      <c r="O43" s="58"/>
      <c r="P43" s="16">
        <f t="shared" ref="P43" si="38">COUNTIF(P10:P40,"□")</f>
        <v>0</v>
      </c>
      <c r="Q43" s="57" t="s">
        <v>14</v>
      </c>
      <c r="R43" s="58"/>
      <c r="S43" s="16">
        <f t="shared" ref="S43" si="39">COUNTIF(S10:S40,"□")</f>
        <v>0</v>
      </c>
      <c r="T43" s="57" t="s">
        <v>14</v>
      </c>
      <c r="U43" s="58"/>
      <c r="V43" s="16">
        <f t="shared" ref="V43" si="40">COUNTIF(V10:V40,"□")</f>
        <v>0</v>
      </c>
      <c r="W43" s="57" t="s">
        <v>14</v>
      </c>
      <c r="X43" s="58"/>
      <c r="Y43" s="16">
        <f t="shared" ref="Y43" si="41">COUNTIF(Y10:Y40,"□")</f>
        <v>0</v>
      </c>
      <c r="Z43" s="57" t="s">
        <v>14</v>
      </c>
      <c r="AA43" s="58"/>
      <c r="AB43" s="16">
        <f t="shared" ref="AB43" si="42">COUNTIF(AB10:AB40,"□")</f>
        <v>0</v>
      </c>
      <c r="AC43" s="57" t="s">
        <v>14</v>
      </c>
      <c r="AD43" s="58"/>
      <c r="AE43" s="16">
        <f t="shared" ref="AE43" si="43">COUNTIF(AE10:AE40,"□")</f>
        <v>0</v>
      </c>
      <c r="AF43" s="57" t="s">
        <v>14</v>
      </c>
      <c r="AG43" s="58"/>
      <c r="AH43" s="16">
        <f t="shared" ref="AH43" si="44">COUNTIF(AH10:AH40,"□")</f>
        <v>0</v>
      </c>
      <c r="AI43" s="57" t="s">
        <v>14</v>
      </c>
      <c r="AJ43" s="58"/>
      <c r="AK43" s="16">
        <f t="shared" ref="AK43" si="45">COUNTIF(AK10:AK40,"□")</f>
        <v>0</v>
      </c>
    </row>
    <row r="44" spans="2:37" x14ac:dyDescent="0.15">
      <c r="B44" s="14"/>
      <c r="E44" s="14"/>
      <c r="H44" s="14"/>
      <c r="K44" s="14"/>
      <c r="N44" s="14"/>
      <c r="Q44" s="14"/>
      <c r="T44" s="14"/>
      <c r="W44" s="14"/>
      <c r="Z44" s="14"/>
      <c r="AC44" s="14"/>
      <c r="AF44" s="14"/>
      <c r="AI44" s="14"/>
    </row>
    <row r="45" spans="2:37" x14ac:dyDescent="0.15">
      <c r="B45" s="25">
        <f>YEAR(E6)</f>
        <v>1900</v>
      </c>
      <c r="C45" s="2">
        <f>MONTH(E6)</f>
        <v>1</v>
      </c>
      <c r="E45" s="25" t="e">
        <f>YEAR(E8)</f>
        <v>#VALUE!</v>
      </c>
      <c r="F45" s="2" t="e">
        <f>MONTH(E8)</f>
        <v>#VALUE!</v>
      </c>
      <c r="H45" s="25" t="e">
        <f t="shared" ref="H45" si="46">YEAR(H8)</f>
        <v>#VALUE!</v>
      </c>
      <c r="I45" s="2" t="e">
        <f t="shared" ref="I45" si="47">MONTH(H8)</f>
        <v>#VALUE!</v>
      </c>
      <c r="K45" s="25" t="e">
        <f t="shared" ref="K45" si="48">YEAR(K8)</f>
        <v>#VALUE!</v>
      </c>
      <c r="L45" s="2" t="e">
        <f t="shared" ref="L45" si="49">MONTH(K8)</f>
        <v>#VALUE!</v>
      </c>
      <c r="N45" s="25" t="e">
        <f t="shared" ref="N45" si="50">YEAR(N8)</f>
        <v>#VALUE!</v>
      </c>
      <c r="O45" s="2" t="e">
        <f t="shared" ref="O45" si="51">MONTH(N8)</f>
        <v>#VALUE!</v>
      </c>
      <c r="Q45" s="25" t="e">
        <f t="shared" ref="Q45" si="52">YEAR(Q8)</f>
        <v>#VALUE!</v>
      </c>
      <c r="R45" s="2" t="e">
        <f t="shared" ref="R45" si="53">MONTH(Q8)</f>
        <v>#VALUE!</v>
      </c>
      <c r="T45" s="25" t="e">
        <f t="shared" ref="T45:AI45" si="54">YEAR(T8)</f>
        <v>#VALUE!</v>
      </c>
      <c r="U45" s="2" t="e">
        <f t="shared" ref="U45" si="55">MONTH(T8)</f>
        <v>#VALUE!</v>
      </c>
      <c r="W45" s="25" t="e">
        <f t="shared" si="54"/>
        <v>#VALUE!</v>
      </c>
      <c r="X45" s="2" t="e">
        <f t="shared" ref="X45" si="56">MONTH(W8)</f>
        <v>#VALUE!</v>
      </c>
      <c r="Z45" s="25" t="e">
        <f t="shared" si="54"/>
        <v>#VALUE!</v>
      </c>
      <c r="AA45" s="2" t="e">
        <f t="shared" ref="AA45" si="57">MONTH(Z8)</f>
        <v>#VALUE!</v>
      </c>
      <c r="AC45" s="25" t="e">
        <f t="shared" si="54"/>
        <v>#VALUE!</v>
      </c>
      <c r="AD45" s="2" t="e">
        <f t="shared" ref="AD45" si="58">MONTH(AC8)</f>
        <v>#VALUE!</v>
      </c>
      <c r="AF45" s="25" t="e">
        <f t="shared" si="54"/>
        <v>#VALUE!</v>
      </c>
      <c r="AG45" s="2" t="e">
        <f t="shared" ref="AG45" si="59">MONTH(AF8)</f>
        <v>#VALUE!</v>
      </c>
      <c r="AI45" s="25" t="e">
        <f t="shared" si="54"/>
        <v>#VALUE!</v>
      </c>
      <c r="AJ45" s="2" t="e">
        <f t="shared" ref="AJ45" si="60">MONTH(AI8)</f>
        <v>#VALUE!</v>
      </c>
    </row>
  </sheetData>
  <mergeCells count="75">
    <mergeCell ref="B2:H2"/>
    <mergeCell ref="X6:Z6"/>
    <mergeCell ref="X5:Z5"/>
    <mergeCell ref="X4:Z4"/>
    <mergeCell ref="X2:Z2"/>
    <mergeCell ref="U6:W6"/>
    <mergeCell ref="U5:W5"/>
    <mergeCell ref="U4:W4"/>
    <mergeCell ref="U2:W2"/>
    <mergeCell ref="J2:Q2"/>
    <mergeCell ref="AC42:AD42"/>
    <mergeCell ref="AF42:AG42"/>
    <mergeCell ref="Z42:AA42"/>
    <mergeCell ref="AF2:AK2"/>
    <mergeCell ref="AD2:AE2"/>
    <mergeCell ref="AD4:AE4"/>
    <mergeCell ref="AD5:AE5"/>
    <mergeCell ref="AI5:AK5"/>
    <mergeCell ref="AF5:AH5"/>
    <mergeCell ref="AF4:AK4"/>
    <mergeCell ref="AF9:AG9"/>
    <mergeCell ref="AI9:AJ9"/>
    <mergeCell ref="AI42:AJ42"/>
    <mergeCell ref="Q9:R9"/>
    <mergeCell ref="T9:U9"/>
    <mergeCell ref="AI43:AJ43"/>
    <mergeCell ref="N42:O42"/>
    <mergeCell ref="Q42:R42"/>
    <mergeCell ref="T42:U42"/>
    <mergeCell ref="W42:X42"/>
    <mergeCell ref="T43:U43"/>
    <mergeCell ref="W43:X43"/>
    <mergeCell ref="Z43:AA43"/>
    <mergeCell ref="AC43:AD43"/>
    <mergeCell ref="AF43:AG43"/>
    <mergeCell ref="N43:O43"/>
    <mergeCell ref="Q43:R43"/>
    <mergeCell ref="B42:C42"/>
    <mergeCell ref="B43:C43"/>
    <mergeCell ref="E42:F42"/>
    <mergeCell ref="H42:I42"/>
    <mergeCell ref="K42:L42"/>
    <mergeCell ref="E43:F43"/>
    <mergeCell ref="H43:I43"/>
    <mergeCell ref="K43:L43"/>
    <mergeCell ref="W9:X9"/>
    <mergeCell ref="Z9:AA9"/>
    <mergeCell ref="AC9:AD9"/>
    <mergeCell ref="B9:C9"/>
    <mergeCell ref="E9:F9"/>
    <mergeCell ref="H9:I9"/>
    <mergeCell ref="K9:L9"/>
    <mergeCell ref="N9:O9"/>
    <mergeCell ref="Q8:R8"/>
    <mergeCell ref="B4:D4"/>
    <mergeCell ref="B5:D5"/>
    <mergeCell ref="B6:D6"/>
    <mergeCell ref="K6:M6"/>
    <mergeCell ref="B8:C8"/>
    <mergeCell ref="E8:F8"/>
    <mergeCell ref="H8:I8"/>
    <mergeCell ref="K8:L8"/>
    <mergeCell ref="N8:O8"/>
    <mergeCell ref="E6:J6"/>
    <mergeCell ref="N6:S6"/>
    <mergeCell ref="E4:S4"/>
    <mergeCell ref="E5:J5"/>
    <mergeCell ref="N5:S5"/>
    <mergeCell ref="K5:M5"/>
    <mergeCell ref="AI8:AJ8"/>
    <mergeCell ref="T8:U8"/>
    <mergeCell ref="W8:X8"/>
    <mergeCell ref="Z8:AA8"/>
    <mergeCell ref="AC8:AD8"/>
    <mergeCell ref="AF8:AG8"/>
  </mergeCells>
  <phoneticPr fontId="1"/>
  <conditionalFormatting sqref="AF10:AH40">
    <cfRule type="expression" dxfId="45" priority="24">
      <formula>OR($AG10="土",$AG10="日")</formula>
    </cfRule>
  </conditionalFormatting>
  <conditionalFormatting sqref="AI10:AK40">
    <cfRule type="expression" dxfId="44" priority="23">
      <formula>OR($AJ10="土",$AJ10="日")</formula>
    </cfRule>
  </conditionalFormatting>
  <conditionalFormatting sqref="E8:G9">
    <cfRule type="expression" dxfId="43" priority="22">
      <formula>$E$8=""</formula>
    </cfRule>
  </conditionalFormatting>
  <conditionalFormatting sqref="H8:J9">
    <cfRule type="expression" dxfId="42" priority="21">
      <formula>$H$8=""</formula>
    </cfRule>
  </conditionalFormatting>
  <conditionalFormatting sqref="K8:M9">
    <cfRule type="expression" dxfId="41" priority="20">
      <formula>$K$8=""</formula>
    </cfRule>
  </conditionalFormatting>
  <conditionalFormatting sqref="N8:P9">
    <cfRule type="expression" dxfId="40" priority="19">
      <formula>$N$8=""</formula>
    </cfRule>
  </conditionalFormatting>
  <conditionalFormatting sqref="Q8:S9">
    <cfRule type="expression" dxfId="39" priority="18">
      <formula>$Q$8=""</formula>
    </cfRule>
  </conditionalFormatting>
  <conditionalFormatting sqref="T8:V9">
    <cfRule type="expression" dxfId="38" priority="17">
      <formula>$T$8=""</formula>
    </cfRule>
  </conditionalFormatting>
  <conditionalFormatting sqref="Z8:AB9">
    <cfRule type="expression" dxfId="37" priority="15">
      <formula>$Z$8=""</formula>
    </cfRule>
  </conditionalFormatting>
  <conditionalFormatting sqref="AC8:AE9">
    <cfRule type="expression" dxfId="36" priority="14">
      <formula>$AC$8=""</formula>
    </cfRule>
  </conditionalFormatting>
  <conditionalFormatting sqref="AF8:AH9">
    <cfRule type="expression" dxfId="35" priority="13">
      <formula>$AF$8=""</formula>
    </cfRule>
  </conditionalFormatting>
  <conditionalFormatting sqref="AI8:AK9">
    <cfRule type="expression" dxfId="34" priority="12">
      <formula>$AI$8=""</formula>
    </cfRule>
  </conditionalFormatting>
  <conditionalFormatting sqref="W8:Y9">
    <cfRule type="expression" dxfId="33" priority="11">
      <formula>$W$8=""</formula>
    </cfRule>
  </conditionalFormatting>
  <conditionalFormatting sqref="AC10:AE40">
    <cfRule type="expression" dxfId="32" priority="1">
      <formula>OR($AD10="土",$AD10="日")</formula>
    </cfRule>
  </conditionalFormatting>
  <conditionalFormatting sqref="B10:D40">
    <cfRule type="expression" dxfId="31" priority="10">
      <formula>OR($C10="土",$C10="日")</formula>
    </cfRule>
  </conditionalFormatting>
  <conditionalFormatting sqref="E10:G40">
    <cfRule type="expression" dxfId="30" priority="9">
      <formula>OR($F10="土",$F10="日")</formula>
    </cfRule>
  </conditionalFormatting>
  <conditionalFormatting sqref="H10:J40">
    <cfRule type="expression" dxfId="29" priority="8">
      <formula>OR($I10="土",$I10="日")</formula>
    </cfRule>
  </conditionalFormatting>
  <conditionalFormatting sqref="K10:M40">
    <cfRule type="expression" dxfId="28" priority="7">
      <formula>OR($L10="土",$L10="日")</formula>
    </cfRule>
  </conditionalFormatting>
  <conditionalFormatting sqref="N10:P40">
    <cfRule type="expression" dxfId="27" priority="6">
      <formula>OR($O10="土",$O10="日")</formula>
    </cfRule>
  </conditionalFormatting>
  <conditionalFormatting sqref="Q10:S40">
    <cfRule type="expression" dxfId="26" priority="5">
      <formula>OR($R10="土",$R10="日")</formula>
    </cfRule>
  </conditionalFormatting>
  <conditionalFormatting sqref="T10:V40">
    <cfRule type="expression" dxfId="25" priority="4">
      <formula>OR($U10="土",$U10="日")</formula>
    </cfRule>
  </conditionalFormatting>
  <conditionalFormatting sqref="W10:Y40">
    <cfRule type="expression" dxfId="24" priority="3">
      <formula>OR($X10="土",$X10="日")</formula>
    </cfRule>
  </conditionalFormatting>
  <conditionalFormatting sqref="Z10:AB40">
    <cfRule type="expression" dxfId="23" priority="2">
      <formula>OR($AA10="土",$AA10="日")</formula>
    </cfRule>
  </conditionalFormatting>
  <dataValidations count="1">
    <dataValidation type="list" showInputMessage="1" showErrorMessage="1" sqref="AH10:AH40 AK10:AK40 G10:G40 J10:J40 M10:M40 P10:P40 S10:S40 V10:V40 Y10:Y40 AB10:AB40 AE10:AE40 D10:D40">
      <formula1>$AM$4:$AM$6</formula1>
    </dataValidation>
  </dataValidations>
  <printOptions horizontalCentered="1" verticalCentered="1"/>
  <pageMargins left="0.78740157480314965" right="0.59055118110236227" top="0.59055118110236227" bottom="0.39370078740157483" header="0.31496062992125984" footer="0.31496062992125984"/>
  <pageSetup paperSize="8" scale="9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45"/>
  <sheetViews>
    <sheetView view="pageBreakPreview" zoomScale="75" zoomScaleNormal="70" zoomScaleSheetLayoutView="75" workbookViewId="0">
      <selection activeCell="AO15" sqref="AO15"/>
    </sheetView>
  </sheetViews>
  <sheetFormatPr defaultRowHeight="14.25" x14ac:dyDescent="0.15"/>
  <cols>
    <col min="1" max="1" width="4.25" style="2" customWidth="1"/>
    <col min="2" max="3" width="4.125" style="2" customWidth="1"/>
    <col min="4" max="4" width="9" style="2"/>
    <col min="5" max="6" width="4.125" style="2" customWidth="1"/>
    <col min="7" max="7" width="9" style="2"/>
    <col min="8" max="9" width="4.125" style="2" customWidth="1"/>
    <col min="10" max="10" width="9" style="2"/>
    <col min="11" max="12" width="4.125" style="2" customWidth="1"/>
    <col min="13" max="13" width="9" style="2"/>
    <col min="14" max="15" width="4.125" style="2" customWidth="1"/>
    <col min="16" max="16" width="9" style="2"/>
    <col min="17" max="18" width="4.125" style="2" customWidth="1"/>
    <col min="19" max="19" width="9" style="2"/>
    <col min="20" max="21" width="4.125" style="2" customWidth="1"/>
    <col min="22" max="22" width="9" style="2"/>
    <col min="23" max="24" width="4.125" style="2" customWidth="1"/>
    <col min="25" max="25" width="9" style="2"/>
    <col min="26" max="27" width="4.125" style="2" customWidth="1"/>
    <col min="28" max="28" width="9" style="2"/>
    <col min="29" max="30" width="4.125" style="2" customWidth="1"/>
    <col min="31" max="31" width="9" style="2"/>
    <col min="32" max="33" width="4.125" style="2" customWidth="1"/>
    <col min="34" max="34" width="9" style="2"/>
    <col min="35" max="36" width="4.125" style="2" customWidth="1"/>
    <col min="37" max="16384" width="9" style="2"/>
  </cols>
  <sheetData>
    <row r="1" spans="2:39" ht="15" customHeight="1" thickBot="1" x14ac:dyDescent="0.2"/>
    <row r="2" spans="2:39" ht="26.25" customHeight="1" thickBot="1" x14ac:dyDescent="0.2">
      <c r="B2" s="76" t="s">
        <v>52</v>
      </c>
      <c r="C2" s="77"/>
      <c r="D2" s="77"/>
      <c r="E2" s="77"/>
      <c r="F2" s="77"/>
      <c r="G2" s="77"/>
      <c r="H2" s="77"/>
      <c r="J2" s="59" t="s">
        <v>21</v>
      </c>
      <c r="K2" s="53"/>
      <c r="L2" s="53"/>
      <c r="M2" s="53"/>
      <c r="N2" s="53"/>
      <c r="O2" s="53"/>
      <c r="P2" s="53"/>
      <c r="Q2" s="60"/>
      <c r="U2" s="74" t="s">
        <v>20</v>
      </c>
      <c r="V2" s="74"/>
      <c r="W2" s="74"/>
      <c r="X2" s="73">
        <f>ROUNDDOWN(X5/(X4-X6),3)</f>
        <v>0.3</v>
      </c>
      <c r="Y2" s="73"/>
      <c r="Z2" s="73"/>
      <c r="AD2" s="63" t="s">
        <v>12</v>
      </c>
      <c r="AE2" s="64"/>
      <c r="AF2" s="61"/>
      <c r="AG2" s="61"/>
      <c r="AH2" s="61"/>
      <c r="AI2" s="61"/>
      <c r="AJ2" s="61"/>
      <c r="AK2" s="62"/>
    </row>
    <row r="3" spans="2:39" ht="15" thickBot="1" x14ac:dyDescent="0.2">
      <c r="B3" s="1"/>
      <c r="AM3" s="26" t="s">
        <v>42</v>
      </c>
    </row>
    <row r="4" spans="2:39" ht="22.5" customHeight="1" x14ac:dyDescent="0.15">
      <c r="B4" s="33" t="s">
        <v>1</v>
      </c>
      <c r="C4" s="34"/>
      <c r="D4" s="34"/>
      <c r="E4" s="47"/>
      <c r="F4" s="48"/>
      <c r="G4" s="48"/>
      <c r="H4" s="48"/>
      <c r="I4" s="48"/>
      <c r="J4" s="48"/>
      <c r="K4" s="48"/>
      <c r="L4" s="48"/>
      <c r="M4" s="48"/>
      <c r="N4" s="48"/>
      <c r="O4" s="48"/>
      <c r="P4" s="48"/>
      <c r="Q4" s="48"/>
      <c r="R4" s="48"/>
      <c r="S4" s="49"/>
      <c r="U4" s="74" t="s">
        <v>17</v>
      </c>
      <c r="V4" s="74"/>
      <c r="W4" s="74"/>
      <c r="X4" s="72">
        <f>N6-E6+1</f>
        <v>282</v>
      </c>
      <c r="Y4" s="72"/>
      <c r="Z4" s="72"/>
      <c r="AD4" s="65" t="s">
        <v>8</v>
      </c>
      <c r="AE4" s="66"/>
      <c r="AF4" s="47"/>
      <c r="AG4" s="48"/>
      <c r="AH4" s="48"/>
      <c r="AI4" s="48"/>
      <c r="AJ4" s="48"/>
      <c r="AK4" s="49"/>
      <c r="AM4" s="26"/>
    </row>
    <row r="5" spans="2:39" ht="22.5" customHeight="1" thickBot="1" x14ac:dyDescent="0.2">
      <c r="B5" s="35" t="s">
        <v>2</v>
      </c>
      <c r="C5" s="36"/>
      <c r="D5" s="36"/>
      <c r="E5" s="50"/>
      <c r="F5" s="51"/>
      <c r="G5" s="51"/>
      <c r="H5" s="51"/>
      <c r="I5" s="51"/>
      <c r="J5" s="51"/>
      <c r="K5" s="53" t="s">
        <v>3</v>
      </c>
      <c r="L5" s="53"/>
      <c r="M5" s="53"/>
      <c r="N5" s="51"/>
      <c r="O5" s="51"/>
      <c r="P5" s="51"/>
      <c r="Q5" s="51"/>
      <c r="R5" s="51"/>
      <c r="S5" s="52"/>
      <c r="U5" s="75" t="s">
        <v>19</v>
      </c>
      <c r="V5" s="75"/>
      <c r="W5" s="75"/>
      <c r="X5" s="72">
        <f>D42+G42+J42+M42+P42+S42+V42+Y42+AB42+AE42+AH42+AK42</f>
        <v>82</v>
      </c>
      <c r="Y5" s="72"/>
      <c r="Z5" s="72"/>
      <c r="AD5" s="67" t="s">
        <v>9</v>
      </c>
      <c r="AE5" s="41"/>
      <c r="AF5" s="70" t="s">
        <v>15</v>
      </c>
      <c r="AG5" s="71"/>
      <c r="AH5" s="71"/>
      <c r="AI5" s="68" t="s">
        <v>16</v>
      </c>
      <c r="AJ5" s="68"/>
      <c r="AK5" s="69"/>
      <c r="AM5" s="26" t="s">
        <v>39</v>
      </c>
    </row>
    <row r="6" spans="2:39" ht="22.5" customHeight="1" thickBot="1" x14ac:dyDescent="0.2">
      <c r="B6" s="37" t="s">
        <v>7</v>
      </c>
      <c r="C6" s="38"/>
      <c r="D6" s="38"/>
      <c r="E6" s="42">
        <v>43418</v>
      </c>
      <c r="F6" s="43"/>
      <c r="G6" s="43"/>
      <c r="H6" s="43"/>
      <c r="I6" s="43"/>
      <c r="J6" s="43"/>
      <c r="K6" s="39" t="s">
        <v>6</v>
      </c>
      <c r="L6" s="40"/>
      <c r="M6" s="41"/>
      <c r="N6" s="44">
        <v>43699</v>
      </c>
      <c r="O6" s="45"/>
      <c r="P6" s="45"/>
      <c r="Q6" s="45"/>
      <c r="R6" s="45"/>
      <c r="S6" s="46"/>
      <c r="U6" s="74" t="s">
        <v>18</v>
      </c>
      <c r="V6" s="74"/>
      <c r="W6" s="74"/>
      <c r="X6" s="72">
        <f>D43+G43+J43+M43+P43+S43+V43+Y43+AB43+AE43+AH43+AK43</f>
        <v>9</v>
      </c>
      <c r="Y6" s="72"/>
      <c r="Z6" s="72"/>
      <c r="AM6" s="26" t="s">
        <v>41</v>
      </c>
    </row>
    <row r="7" spans="2:39" ht="15" thickBot="1" x14ac:dyDescent="0.2"/>
    <row r="8" spans="2:39" ht="33" customHeight="1" x14ac:dyDescent="0.15">
      <c r="B8" s="32">
        <f>E6</f>
        <v>43418</v>
      </c>
      <c r="C8" s="31"/>
      <c r="D8" s="3" t="s">
        <v>0</v>
      </c>
      <c r="E8" s="31">
        <f>IF(B8="","",IF($N$6&lt;DATE(YEAR(B8),MONTH(B8)+1,1),"",DATE(YEAR(B8),MONTH(B8)+1,1)))</f>
        <v>43435</v>
      </c>
      <c r="F8" s="31"/>
      <c r="G8" s="4" t="s">
        <v>0</v>
      </c>
      <c r="H8" s="32">
        <f>IF(E8="","",IF($N$6&lt;DATE(YEAR(E8),MONTH(E8)+1,1),"",DATE(YEAR(E8),MONTH(E8)+1,1)))</f>
        <v>43466</v>
      </c>
      <c r="I8" s="31"/>
      <c r="J8" s="5" t="s">
        <v>0</v>
      </c>
      <c r="K8" s="31">
        <f>IF(H8="","",IF($N$6&lt;DATE(YEAR(H8),MONTH(H8)+1,1),"",DATE(YEAR(H8),MONTH(H8)+1,1)))</f>
        <v>43497</v>
      </c>
      <c r="L8" s="31"/>
      <c r="M8" s="4" t="s">
        <v>0</v>
      </c>
      <c r="N8" s="32">
        <f>IF(K8="","",IF($N$6&lt;DATE(YEAR(K8),MONTH(K8)+1,1),"",DATE(YEAR(K8),MONTH(K8)+1,1)))</f>
        <v>43525</v>
      </c>
      <c r="O8" s="31"/>
      <c r="P8" s="5" t="s">
        <v>0</v>
      </c>
      <c r="Q8" s="31">
        <f>IF(N8="","",IF($N$6&lt;DATE(YEAR(N8),MONTH(N8)+1,1),"",DATE(YEAR(N8),MONTH(N8)+1,1)))</f>
        <v>43556</v>
      </c>
      <c r="R8" s="31"/>
      <c r="S8" s="4" t="s">
        <v>0</v>
      </c>
      <c r="T8" s="32">
        <f>IF(Q8="","",IF($N$6&lt;DATE(YEAR(Q8),MONTH(Q8)+1,1),"",DATE(YEAR(Q8),MONTH(Q8)+1,1)))</f>
        <v>43586</v>
      </c>
      <c r="U8" s="31"/>
      <c r="V8" s="5" t="s">
        <v>0</v>
      </c>
      <c r="W8" s="31">
        <f>IF(T8="","",IF($N$6&lt;DATE(YEAR(T8),MONTH(T8)+1,1),"",DATE(YEAR(T8),MONTH(T8)+1,1)))</f>
        <v>43617</v>
      </c>
      <c r="X8" s="31"/>
      <c r="Y8" s="4" t="s">
        <v>0</v>
      </c>
      <c r="Z8" s="32">
        <f>IF(W8="","",IF($N$6&lt;DATE(YEAR(W8),MONTH(W8)+1,1),"",DATE(YEAR(W8),MONTH(W8)+1,1)))</f>
        <v>43647</v>
      </c>
      <c r="AA8" s="31"/>
      <c r="AB8" s="5" t="s">
        <v>0</v>
      </c>
      <c r="AC8" s="31">
        <f>IF(Z8="","",IF($N$6&lt;DATE(YEAR(Z8),MONTH(Z8)+1,1),"",DATE(YEAR(Z8),MONTH(Z8)+1,1)))</f>
        <v>43678</v>
      </c>
      <c r="AD8" s="31"/>
      <c r="AE8" s="4" t="s">
        <v>0</v>
      </c>
      <c r="AF8" s="32" t="str">
        <f>IF(AC8="","",IF($N$6&lt;DATE(YEAR(AC8),MONTH(AC8)+1,1),"",DATE(YEAR(AC8),MONTH(AC8)+1,1)))</f>
        <v/>
      </c>
      <c r="AG8" s="31"/>
      <c r="AH8" s="5" t="s">
        <v>0</v>
      </c>
      <c r="AI8" s="31" t="str">
        <f>IF(AF8="","",IF($N$6&lt;DATE(YEAR(AF8),MONTH(AF8)+1,1),"",DATE(YEAR(AF8),MONTH(AF8)+1,1)))</f>
        <v/>
      </c>
      <c r="AJ8" s="31"/>
      <c r="AK8" s="5" t="s">
        <v>0</v>
      </c>
    </row>
    <row r="9" spans="2:39" ht="19.5" customHeight="1" x14ac:dyDescent="0.15">
      <c r="B9" s="35" t="s">
        <v>10</v>
      </c>
      <c r="C9" s="54"/>
      <c r="D9" s="6" t="s">
        <v>11</v>
      </c>
      <c r="E9" s="36" t="s">
        <v>10</v>
      </c>
      <c r="F9" s="54"/>
      <c r="G9" s="7" t="s">
        <v>11</v>
      </c>
      <c r="H9" s="35" t="s">
        <v>10</v>
      </c>
      <c r="I9" s="54"/>
      <c r="J9" s="6" t="s">
        <v>11</v>
      </c>
      <c r="K9" s="36" t="s">
        <v>10</v>
      </c>
      <c r="L9" s="54"/>
      <c r="M9" s="7" t="s">
        <v>11</v>
      </c>
      <c r="N9" s="35" t="s">
        <v>10</v>
      </c>
      <c r="O9" s="54"/>
      <c r="P9" s="6" t="s">
        <v>11</v>
      </c>
      <c r="Q9" s="36" t="s">
        <v>10</v>
      </c>
      <c r="R9" s="54"/>
      <c r="S9" s="7" t="s">
        <v>11</v>
      </c>
      <c r="T9" s="35" t="s">
        <v>10</v>
      </c>
      <c r="U9" s="54"/>
      <c r="V9" s="6" t="s">
        <v>11</v>
      </c>
      <c r="W9" s="36" t="s">
        <v>10</v>
      </c>
      <c r="X9" s="54"/>
      <c r="Y9" s="7" t="s">
        <v>11</v>
      </c>
      <c r="Z9" s="35" t="s">
        <v>10</v>
      </c>
      <c r="AA9" s="54"/>
      <c r="AB9" s="6" t="s">
        <v>11</v>
      </c>
      <c r="AC9" s="36" t="s">
        <v>10</v>
      </c>
      <c r="AD9" s="54"/>
      <c r="AE9" s="7" t="s">
        <v>11</v>
      </c>
      <c r="AF9" s="35" t="s">
        <v>10</v>
      </c>
      <c r="AG9" s="54"/>
      <c r="AH9" s="6" t="s">
        <v>11</v>
      </c>
      <c r="AI9" s="36" t="s">
        <v>10</v>
      </c>
      <c r="AJ9" s="54"/>
      <c r="AK9" s="6" t="s">
        <v>11</v>
      </c>
    </row>
    <row r="10" spans="2:39" ht="19.5" customHeight="1" x14ac:dyDescent="0.15">
      <c r="B10" s="17">
        <f>DATE(B45,C45,1)</f>
        <v>43405</v>
      </c>
      <c r="C10" s="18" t="str">
        <f>TEXT(B10,"aaa")</f>
        <v>木</v>
      </c>
      <c r="D10" s="22"/>
      <c r="E10" s="10">
        <f>IF(E8="","",DATE(E45,F45,1))</f>
        <v>43435</v>
      </c>
      <c r="F10" s="9" t="str">
        <f t="shared" ref="F10:F40" si="0">TEXT(E10,"aaa")</f>
        <v>土</v>
      </c>
      <c r="G10" s="21" t="s">
        <v>24</v>
      </c>
      <c r="H10" s="8">
        <f>IF(H8="","",DATE(H45,I45,1))</f>
        <v>43466</v>
      </c>
      <c r="I10" s="9" t="str">
        <f t="shared" ref="I10:I40" si="1">TEXT(H10,"aaa")</f>
        <v>火</v>
      </c>
      <c r="J10" s="22" t="s">
        <v>26</v>
      </c>
      <c r="K10" s="10">
        <f>IF(K8="","",DATE(K45,L45,1))</f>
        <v>43497</v>
      </c>
      <c r="L10" s="9" t="str">
        <f t="shared" ref="L10:L40" si="2">TEXT(K10,"aaa")</f>
        <v>金</v>
      </c>
      <c r="M10" s="21"/>
      <c r="N10" s="8">
        <f>IF(N8="","",DATE(N45,O45,1))</f>
        <v>43525</v>
      </c>
      <c r="O10" s="9" t="str">
        <f t="shared" ref="O10:O40" si="3">TEXT(N10,"aaa")</f>
        <v>金</v>
      </c>
      <c r="P10" s="22"/>
      <c r="Q10" s="10">
        <f>IF(Q8="","",DATE(Q45,R45,1))</f>
        <v>43556</v>
      </c>
      <c r="R10" s="9" t="str">
        <f t="shared" ref="R10:R40" si="4">TEXT(Q10,"aaa")</f>
        <v>月</v>
      </c>
      <c r="S10" s="21"/>
      <c r="T10" s="8">
        <f>IF(T8="","",DATE(T45,U45,1))</f>
        <v>43586</v>
      </c>
      <c r="U10" s="9" t="str">
        <f t="shared" ref="U10:U40" si="5">TEXT(T10,"aaa")</f>
        <v>水</v>
      </c>
      <c r="V10" s="22" t="s">
        <v>37</v>
      </c>
      <c r="W10" s="10">
        <f>IF(W8="","",DATE(W45,X45,1))</f>
        <v>43617</v>
      </c>
      <c r="X10" s="9" t="str">
        <f t="shared" ref="X10:X40" si="6">TEXT(W10,"aaa")</f>
        <v>土</v>
      </c>
      <c r="Y10" s="21" t="s">
        <v>29</v>
      </c>
      <c r="Z10" s="8">
        <f>IF(Z8="","",DATE(Z45,AA45,1))</f>
        <v>43647</v>
      </c>
      <c r="AA10" s="9" t="str">
        <f t="shared" ref="AA10:AA40" si="7">TEXT(Z10,"aaa")</f>
        <v>月</v>
      </c>
      <c r="AB10" s="22"/>
      <c r="AC10" s="10">
        <f>IF(AC8="","",DATE(AC45,AD45,1))</f>
        <v>43678</v>
      </c>
      <c r="AD10" s="9" t="str">
        <f t="shared" ref="AD10:AD40" si="8">TEXT(AC10,"aaa")</f>
        <v>木</v>
      </c>
      <c r="AE10" s="21"/>
      <c r="AF10" s="8" t="str">
        <f>IF(AF8="","",DATE(AF45,AG45,1))</f>
        <v/>
      </c>
      <c r="AG10" s="9" t="str">
        <f t="shared" ref="AG10:AG40" si="9">TEXT(AF10,"aaa")</f>
        <v/>
      </c>
      <c r="AH10" s="22"/>
      <c r="AI10" s="10" t="str">
        <f>IF(AI8="","",DATE(AI45,AJ45,1))</f>
        <v/>
      </c>
      <c r="AJ10" s="9" t="str">
        <f t="shared" ref="AJ10:AJ40" si="10">TEXT(AI10,"aaa")</f>
        <v/>
      </c>
      <c r="AK10" s="22"/>
    </row>
    <row r="11" spans="2:39" ht="19.5" customHeight="1" x14ac:dyDescent="0.15">
      <c r="B11" s="17">
        <f t="shared" ref="B11:B40" si="11">IF(B10="","",IF(MONTH(B10+1)=C$45,B10+1,""))</f>
        <v>43406</v>
      </c>
      <c r="C11" s="18" t="str">
        <f t="shared" ref="C11:C40" si="12">TEXT(B11,"aaa")</f>
        <v>金</v>
      </c>
      <c r="D11" s="22"/>
      <c r="E11" s="10">
        <f t="shared" ref="E11:E40" si="13">IF(E10="","",IF(MONTH(E10+1)=F$45,E10+1,""))</f>
        <v>43436</v>
      </c>
      <c r="F11" s="9" t="str">
        <f t="shared" si="0"/>
        <v>日</v>
      </c>
      <c r="G11" s="21" t="s">
        <v>30</v>
      </c>
      <c r="H11" s="8">
        <f t="shared" ref="H11:H40" si="14">IF(H10="","",IF(MONTH(H10+1)=I$45,H10+1,""))</f>
        <v>43467</v>
      </c>
      <c r="I11" s="9" t="str">
        <f t="shared" si="1"/>
        <v>水</v>
      </c>
      <c r="J11" s="22" t="s">
        <v>27</v>
      </c>
      <c r="K11" s="10">
        <f t="shared" ref="K11:K40" si="15">IF(K10="","",IF(MONTH(K10+1)=L$45,K10+1,""))</f>
        <v>43498</v>
      </c>
      <c r="L11" s="9" t="str">
        <f t="shared" si="2"/>
        <v>土</v>
      </c>
      <c r="M11" s="21" t="s">
        <v>22</v>
      </c>
      <c r="N11" s="8">
        <f t="shared" ref="N11:N40" si="16">IF(N10="","",IF(MONTH(N10+1)=O$45,N10+1,""))</f>
        <v>43526</v>
      </c>
      <c r="O11" s="9" t="str">
        <f t="shared" si="3"/>
        <v>土</v>
      </c>
      <c r="P11" s="22" t="s">
        <v>5</v>
      </c>
      <c r="Q11" s="10">
        <f t="shared" ref="Q11:Q40" si="17">IF(Q10="","",IF(MONTH(Q10+1)=R$45,Q10+1,""))</f>
        <v>43557</v>
      </c>
      <c r="R11" s="9" t="str">
        <f t="shared" si="4"/>
        <v>火</v>
      </c>
      <c r="S11" s="21"/>
      <c r="T11" s="8">
        <f t="shared" ref="T11:T40" si="18">IF(T10="","",IF(MONTH(T10+1)=U$45,T10+1,""))</f>
        <v>43587</v>
      </c>
      <c r="U11" s="9" t="str">
        <f t="shared" si="5"/>
        <v>木</v>
      </c>
      <c r="V11" s="22" t="s">
        <v>23</v>
      </c>
      <c r="W11" s="10">
        <f t="shared" ref="W11:W40" si="19">IF(W10="","",IF(MONTH(W10+1)=X$45,W10+1,""))</f>
        <v>43618</v>
      </c>
      <c r="X11" s="9" t="str">
        <f t="shared" si="6"/>
        <v>日</v>
      </c>
      <c r="Y11" s="21" t="s">
        <v>32</v>
      </c>
      <c r="Z11" s="8">
        <f t="shared" ref="Z11:Z40" si="20">IF(Z10="","",IF(MONTH(Z10+1)=AA$45,Z10+1,""))</f>
        <v>43648</v>
      </c>
      <c r="AA11" s="9" t="str">
        <f t="shared" si="7"/>
        <v>火</v>
      </c>
      <c r="AB11" s="22"/>
      <c r="AC11" s="10">
        <f t="shared" ref="AC11:AC40" si="21">IF(AC10="","",IF(MONTH(AC10+1)=AD$45,AC10+1,""))</f>
        <v>43679</v>
      </c>
      <c r="AD11" s="9" t="str">
        <f t="shared" si="8"/>
        <v>金</v>
      </c>
      <c r="AE11" s="21"/>
      <c r="AF11" s="8" t="str">
        <f t="shared" ref="AF11:AF40" si="22">IF(AF10="","",IF(MONTH(AF10+1)=AG$45,AF10+1,""))</f>
        <v/>
      </c>
      <c r="AG11" s="9" t="str">
        <f t="shared" si="9"/>
        <v/>
      </c>
      <c r="AH11" s="22"/>
      <c r="AI11" s="10" t="str">
        <f t="shared" ref="AI11:AI40" si="23">IF(AI10="","",IF(MONTH(AI10+1)=AJ$45,AI10+1,""))</f>
        <v/>
      </c>
      <c r="AJ11" s="9" t="str">
        <f t="shared" si="10"/>
        <v/>
      </c>
      <c r="AK11" s="22"/>
    </row>
    <row r="12" spans="2:39" ht="19.5" customHeight="1" x14ac:dyDescent="0.15">
      <c r="B12" s="17">
        <f t="shared" si="11"/>
        <v>43407</v>
      </c>
      <c r="C12" s="18" t="str">
        <f t="shared" si="12"/>
        <v>土</v>
      </c>
      <c r="D12" s="22"/>
      <c r="E12" s="10">
        <f t="shared" si="13"/>
        <v>43437</v>
      </c>
      <c r="F12" s="9" t="str">
        <f t="shared" si="0"/>
        <v>月</v>
      </c>
      <c r="G12" s="21"/>
      <c r="H12" s="8">
        <f t="shared" si="14"/>
        <v>43468</v>
      </c>
      <c r="I12" s="9" t="str">
        <f t="shared" si="1"/>
        <v>木</v>
      </c>
      <c r="J12" s="22" t="s">
        <v>25</v>
      </c>
      <c r="K12" s="10">
        <f t="shared" si="15"/>
        <v>43499</v>
      </c>
      <c r="L12" s="9" t="str">
        <f t="shared" si="2"/>
        <v>日</v>
      </c>
      <c r="M12" s="21" t="s">
        <v>23</v>
      </c>
      <c r="N12" s="8">
        <f t="shared" si="16"/>
        <v>43527</v>
      </c>
      <c r="O12" s="9" t="str">
        <f t="shared" si="3"/>
        <v>日</v>
      </c>
      <c r="P12" s="22" t="s">
        <v>23</v>
      </c>
      <c r="Q12" s="10">
        <f t="shared" si="17"/>
        <v>43558</v>
      </c>
      <c r="R12" s="9" t="str">
        <f t="shared" si="4"/>
        <v>水</v>
      </c>
      <c r="S12" s="21"/>
      <c r="T12" s="8">
        <f t="shared" si="18"/>
        <v>43588</v>
      </c>
      <c r="U12" s="9" t="str">
        <f t="shared" si="5"/>
        <v>金</v>
      </c>
      <c r="V12" s="22" t="s">
        <v>5</v>
      </c>
      <c r="W12" s="10">
        <f t="shared" si="19"/>
        <v>43619</v>
      </c>
      <c r="X12" s="9" t="str">
        <f t="shared" si="6"/>
        <v>月</v>
      </c>
      <c r="Y12" s="21"/>
      <c r="Z12" s="8">
        <f t="shared" si="20"/>
        <v>43649</v>
      </c>
      <c r="AA12" s="9" t="str">
        <f t="shared" si="7"/>
        <v>水</v>
      </c>
      <c r="AB12" s="22"/>
      <c r="AC12" s="10">
        <f t="shared" si="21"/>
        <v>43680</v>
      </c>
      <c r="AD12" s="9" t="str">
        <f t="shared" si="8"/>
        <v>土</v>
      </c>
      <c r="AE12" s="21" t="s">
        <v>5</v>
      </c>
      <c r="AF12" s="8" t="str">
        <f t="shared" si="22"/>
        <v/>
      </c>
      <c r="AG12" s="9" t="str">
        <f t="shared" si="9"/>
        <v/>
      </c>
      <c r="AH12" s="22"/>
      <c r="AI12" s="10" t="str">
        <f t="shared" si="23"/>
        <v/>
      </c>
      <c r="AJ12" s="9" t="str">
        <f t="shared" si="10"/>
        <v/>
      </c>
      <c r="AK12" s="22"/>
    </row>
    <row r="13" spans="2:39" ht="19.5" customHeight="1" x14ac:dyDescent="0.15">
      <c r="B13" s="17">
        <f t="shared" si="11"/>
        <v>43408</v>
      </c>
      <c r="C13" s="18" t="str">
        <f t="shared" si="12"/>
        <v>日</v>
      </c>
      <c r="D13" s="22"/>
      <c r="E13" s="10">
        <f t="shared" si="13"/>
        <v>43438</v>
      </c>
      <c r="F13" s="9" t="str">
        <f t="shared" si="0"/>
        <v>火</v>
      </c>
      <c r="G13" s="21"/>
      <c r="H13" s="8">
        <f t="shared" si="14"/>
        <v>43469</v>
      </c>
      <c r="I13" s="9" t="str">
        <f t="shared" si="1"/>
        <v>金</v>
      </c>
      <c r="J13" s="22" t="s">
        <v>5</v>
      </c>
      <c r="K13" s="10">
        <f t="shared" si="15"/>
        <v>43500</v>
      </c>
      <c r="L13" s="9" t="str">
        <f t="shared" si="2"/>
        <v>月</v>
      </c>
      <c r="M13" s="21"/>
      <c r="N13" s="8">
        <f t="shared" si="16"/>
        <v>43528</v>
      </c>
      <c r="O13" s="9" t="str">
        <f t="shared" si="3"/>
        <v>月</v>
      </c>
      <c r="P13" s="22"/>
      <c r="Q13" s="10">
        <f t="shared" si="17"/>
        <v>43559</v>
      </c>
      <c r="R13" s="9" t="str">
        <f t="shared" si="4"/>
        <v>木</v>
      </c>
      <c r="S13" s="21"/>
      <c r="T13" s="8">
        <f t="shared" si="18"/>
        <v>43589</v>
      </c>
      <c r="U13" s="9" t="str">
        <f t="shared" si="5"/>
        <v>土</v>
      </c>
      <c r="V13" s="22" t="s">
        <v>23</v>
      </c>
      <c r="W13" s="10">
        <f t="shared" si="19"/>
        <v>43620</v>
      </c>
      <c r="X13" s="9" t="str">
        <f t="shared" si="6"/>
        <v>火</v>
      </c>
      <c r="Y13" s="21"/>
      <c r="Z13" s="8">
        <f t="shared" si="20"/>
        <v>43650</v>
      </c>
      <c r="AA13" s="9" t="str">
        <f t="shared" si="7"/>
        <v>木</v>
      </c>
      <c r="AB13" s="22"/>
      <c r="AC13" s="10">
        <f t="shared" si="21"/>
        <v>43681</v>
      </c>
      <c r="AD13" s="9" t="str">
        <f t="shared" si="8"/>
        <v>日</v>
      </c>
      <c r="AE13" s="21" t="s">
        <v>5</v>
      </c>
      <c r="AF13" s="8" t="str">
        <f t="shared" si="22"/>
        <v/>
      </c>
      <c r="AG13" s="9" t="str">
        <f t="shared" si="9"/>
        <v/>
      </c>
      <c r="AH13" s="22"/>
      <c r="AI13" s="10" t="str">
        <f t="shared" si="23"/>
        <v/>
      </c>
      <c r="AJ13" s="9" t="str">
        <f t="shared" si="10"/>
        <v/>
      </c>
      <c r="AK13" s="22"/>
    </row>
    <row r="14" spans="2:39" ht="19.5" customHeight="1" x14ac:dyDescent="0.15">
      <c r="B14" s="17">
        <f t="shared" si="11"/>
        <v>43409</v>
      </c>
      <c r="C14" s="18" t="str">
        <f t="shared" si="12"/>
        <v>月</v>
      </c>
      <c r="D14" s="22"/>
      <c r="E14" s="10">
        <f t="shared" si="13"/>
        <v>43439</v>
      </c>
      <c r="F14" s="9" t="str">
        <f t="shared" si="0"/>
        <v>水</v>
      </c>
      <c r="G14" s="21"/>
      <c r="H14" s="8">
        <f t="shared" si="14"/>
        <v>43470</v>
      </c>
      <c r="I14" s="9" t="str">
        <f t="shared" si="1"/>
        <v>土</v>
      </c>
      <c r="J14" s="22" t="s">
        <v>23</v>
      </c>
      <c r="K14" s="10">
        <f t="shared" si="15"/>
        <v>43501</v>
      </c>
      <c r="L14" s="9" t="str">
        <f t="shared" si="2"/>
        <v>火</v>
      </c>
      <c r="M14" s="21"/>
      <c r="N14" s="8">
        <f t="shared" si="16"/>
        <v>43529</v>
      </c>
      <c r="O14" s="9" t="str">
        <f t="shared" si="3"/>
        <v>火</v>
      </c>
      <c r="P14" s="22"/>
      <c r="Q14" s="10">
        <f t="shared" si="17"/>
        <v>43560</v>
      </c>
      <c r="R14" s="9" t="str">
        <f t="shared" si="4"/>
        <v>金</v>
      </c>
      <c r="S14" s="21"/>
      <c r="T14" s="8">
        <f t="shared" si="18"/>
        <v>43590</v>
      </c>
      <c r="U14" s="9" t="str">
        <f t="shared" si="5"/>
        <v>日</v>
      </c>
      <c r="V14" s="22" t="s">
        <v>23</v>
      </c>
      <c r="W14" s="10">
        <f t="shared" si="19"/>
        <v>43621</v>
      </c>
      <c r="X14" s="9" t="str">
        <f t="shared" si="6"/>
        <v>水</v>
      </c>
      <c r="Y14" s="21"/>
      <c r="Z14" s="8">
        <f t="shared" si="20"/>
        <v>43651</v>
      </c>
      <c r="AA14" s="9" t="str">
        <f t="shared" si="7"/>
        <v>金</v>
      </c>
      <c r="AB14" s="22"/>
      <c r="AC14" s="10">
        <f t="shared" si="21"/>
        <v>43682</v>
      </c>
      <c r="AD14" s="9" t="str">
        <f t="shared" si="8"/>
        <v>月</v>
      </c>
      <c r="AE14" s="21"/>
      <c r="AF14" s="8" t="str">
        <f t="shared" si="22"/>
        <v/>
      </c>
      <c r="AG14" s="9" t="str">
        <f t="shared" si="9"/>
        <v/>
      </c>
      <c r="AH14" s="22"/>
      <c r="AI14" s="10" t="str">
        <f t="shared" si="23"/>
        <v/>
      </c>
      <c r="AJ14" s="9" t="str">
        <f t="shared" si="10"/>
        <v/>
      </c>
      <c r="AK14" s="22"/>
    </row>
    <row r="15" spans="2:39" ht="19.5" customHeight="1" x14ac:dyDescent="0.15">
      <c r="B15" s="17">
        <f t="shared" si="11"/>
        <v>43410</v>
      </c>
      <c r="C15" s="18" t="str">
        <f t="shared" si="12"/>
        <v>火</v>
      </c>
      <c r="D15" s="22"/>
      <c r="E15" s="10">
        <f t="shared" si="13"/>
        <v>43440</v>
      </c>
      <c r="F15" s="9" t="str">
        <f t="shared" si="0"/>
        <v>木</v>
      </c>
      <c r="G15" s="21"/>
      <c r="H15" s="8">
        <f t="shared" si="14"/>
        <v>43471</v>
      </c>
      <c r="I15" s="9" t="str">
        <f t="shared" si="1"/>
        <v>日</v>
      </c>
      <c r="J15" s="22" t="s">
        <v>31</v>
      </c>
      <c r="K15" s="10">
        <f t="shared" si="15"/>
        <v>43502</v>
      </c>
      <c r="L15" s="9" t="str">
        <f t="shared" si="2"/>
        <v>水</v>
      </c>
      <c r="M15" s="21"/>
      <c r="N15" s="8">
        <f t="shared" si="16"/>
        <v>43530</v>
      </c>
      <c r="O15" s="9" t="str">
        <f t="shared" si="3"/>
        <v>水</v>
      </c>
      <c r="P15" s="22"/>
      <c r="Q15" s="10">
        <f t="shared" si="17"/>
        <v>43561</v>
      </c>
      <c r="R15" s="9" t="str">
        <f t="shared" si="4"/>
        <v>土</v>
      </c>
      <c r="S15" s="21" t="s">
        <v>23</v>
      </c>
      <c r="T15" s="8">
        <f t="shared" si="18"/>
        <v>43591</v>
      </c>
      <c r="U15" s="9" t="str">
        <f t="shared" si="5"/>
        <v>月</v>
      </c>
      <c r="V15" s="22" t="s">
        <v>5</v>
      </c>
      <c r="W15" s="10">
        <f t="shared" si="19"/>
        <v>43622</v>
      </c>
      <c r="X15" s="9" t="str">
        <f t="shared" si="6"/>
        <v>木</v>
      </c>
      <c r="Y15" s="21"/>
      <c r="Z15" s="8">
        <f t="shared" si="20"/>
        <v>43652</v>
      </c>
      <c r="AA15" s="9" t="str">
        <f t="shared" si="7"/>
        <v>土</v>
      </c>
      <c r="AB15" s="22"/>
      <c r="AC15" s="10">
        <f t="shared" si="21"/>
        <v>43683</v>
      </c>
      <c r="AD15" s="9" t="str">
        <f t="shared" si="8"/>
        <v>火</v>
      </c>
      <c r="AE15" s="21"/>
      <c r="AF15" s="8" t="str">
        <f t="shared" si="22"/>
        <v/>
      </c>
      <c r="AG15" s="9" t="str">
        <f t="shared" si="9"/>
        <v/>
      </c>
      <c r="AH15" s="22"/>
      <c r="AI15" s="10" t="str">
        <f t="shared" si="23"/>
        <v/>
      </c>
      <c r="AJ15" s="9" t="str">
        <f t="shared" si="10"/>
        <v/>
      </c>
      <c r="AK15" s="22"/>
    </row>
    <row r="16" spans="2:39" ht="19.5" customHeight="1" x14ac:dyDescent="0.15">
      <c r="B16" s="17">
        <f t="shared" si="11"/>
        <v>43411</v>
      </c>
      <c r="C16" s="18" t="str">
        <f t="shared" si="12"/>
        <v>水</v>
      </c>
      <c r="D16" s="22"/>
      <c r="E16" s="10">
        <f t="shared" si="13"/>
        <v>43441</v>
      </c>
      <c r="F16" s="9" t="str">
        <f t="shared" si="0"/>
        <v>金</v>
      </c>
      <c r="G16" s="21"/>
      <c r="H16" s="8">
        <f t="shared" si="14"/>
        <v>43472</v>
      </c>
      <c r="I16" s="9" t="str">
        <f t="shared" si="1"/>
        <v>月</v>
      </c>
      <c r="J16" s="22"/>
      <c r="K16" s="10">
        <f t="shared" si="15"/>
        <v>43503</v>
      </c>
      <c r="L16" s="9" t="str">
        <f t="shared" si="2"/>
        <v>木</v>
      </c>
      <c r="M16" s="21"/>
      <c r="N16" s="8">
        <f t="shared" si="16"/>
        <v>43531</v>
      </c>
      <c r="O16" s="9" t="str">
        <f t="shared" si="3"/>
        <v>木</v>
      </c>
      <c r="P16" s="22"/>
      <c r="Q16" s="10">
        <f t="shared" si="17"/>
        <v>43562</v>
      </c>
      <c r="R16" s="9" t="str">
        <f t="shared" si="4"/>
        <v>日</v>
      </c>
      <c r="S16" s="21" t="s">
        <v>5</v>
      </c>
      <c r="T16" s="8">
        <f t="shared" si="18"/>
        <v>43592</v>
      </c>
      <c r="U16" s="9" t="str">
        <f t="shared" si="5"/>
        <v>火</v>
      </c>
      <c r="V16" s="22"/>
      <c r="W16" s="10">
        <f t="shared" si="19"/>
        <v>43623</v>
      </c>
      <c r="X16" s="9" t="str">
        <f t="shared" si="6"/>
        <v>金</v>
      </c>
      <c r="Y16" s="21"/>
      <c r="Z16" s="8">
        <f t="shared" si="20"/>
        <v>43653</v>
      </c>
      <c r="AA16" s="9" t="str">
        <f t="shared" si="7"/>
        <v>日</v>
      </c>
      <c r="AB16" s="22" t="s">
        <v>5</v>
      </c>
      <c r="AC16" s="10">
        <f t="shared" si="21"/>
        <v>43684</v>
      </c>
      <c r="AD16" s="9" t="str">
        <f t="shared" si="8"/>
        <v>水</v>
      </c>
      <c r="AE16" s="21"/>
      <c r="AF16" s="8" t="str">
        <f t="shared" si="22"/>
        <v/>
      </c>
      <c r="AG16" s="9" t="str">
        <f t="shared" si="9"/>
        <v/>
      </c>
      <c r="AH16" s="22"/>
      <c r="AI16" s="10" t="str">
        <f t="shared" si="23"/>
        <v/>
      </c>
      <c r="AJ16" s="9" t="str">
        <f t="shared" si="10"/>
        <v/>
      </c>
      <c r="AK16" s="22"/>
    </row>
    <row r="17" spans="2:37" ht="19.5" customHeight="1" x14ac:dyDescent="0.15">
      <c r="B17" s="17">
        <f t="shared" si="11"/>
        <v>43412</v>
      </c>
      <c r="C17" s="18" t="str">
        <f t="shared" si="12"/>
        <v>木</v>
      </c>
      <c r="D17" s="22"/>
      <c r="E17" s="10">
        <f t="shared" si="13"/>
        <v>43442</v>
      </c>
      <c r="F17" s="9" t="str">
        <f t="shared" si="0"/>
        <v>土</v>
      </c>
      <c r="G17" s="21" t="s">
        <v>5</v>
      </c>
      <c r="H17" s="8">
        <f t="shared" si="14"/>
        <v>43473</v>
      </c>
      <c r="I17" s="9" t="str">
        <f t="shared" si="1"/>
        <v>火</v>
      </c>
      <c r="J17" s="22"/>
      <c r="K17" s="10">
        <f t="shared" si="15"/>
        <v>43504</v>
      </c>
      <c r="L17" s="9" t="str">
        <f t="shared" si="2"/>
        <v>金</v>
      </c>
      <c r="M17" s="21"/>
      <c r="N17" s="8">
        <f t="shared" si="16"/>
        <v>43532</v>
      </c>
      <c r="O17" s="9" t="str">
        <f t="shared" si="3"/>
        <v>金</v>
      </c>
      <c r="P17" s="22"/>
      <c r="Q17" s="10">
        <f t="shared" si="17"/>
        <v>43563</v>
      </c>
      <c r="R17" s="9" t="str">
        <f t="shared" si="4"/>
        <v>月</v>
      </c>
      <c r="S17" s="21"/>
      <c r="T17" s="8">
        <f t="shared" si="18"/>
        <v>43593</v>
      </c>
      <c r="U17" s="9" t="str">
        <f t="shared" si="5"/>
        <v>水</v>
      </c>
      <c r="V17" s="22"/>
      <c r="W17" s="10">
        <f t="shared" si="19"/>
        <v>43624</v>
      </c>
      <c r="X17" s="9" t="str">
        <f t="shared" si="6"/>
        <v>土</v>
      </c>
      <c r="Y17" s="21"/>
      <c r="Z17" s="8">
        <f t="shared" si="20"/>
        <v>43654</v>
      </c>
      <c r="AA17" s="9" t="str">
        <f t="shared" si="7"/>
        <v>月</v>
      </c>
      <c r="AB17" s="22"/>
      <c r="AC17" s="10">
        <f t="shared" si="21"/>
        <v>43685</v>
      </c>
      <c r="AD17" s="9" t="str">
        <f t="shared" si="8"/>
        <v>木</v>
      </c>
      <c r="AE17" s="21"/>
      <c r="AF17" s="8" t="str">
        <f t="shared" si="22"/>
        <v/>
      </c>
      <c r="AG17" s="9" t="str">
        <f t="shared" si="9"/>
        <v/>
      </c>
      <c r="AH17" s="22"/>
      <c r="AI17" s="10" t="str">
        <f t="shared" si="23"/>
        <v/>
      </c>
      <c r="AJ17" s="9" t="str">
        <f t="shared" si="10"/>
        <v/>
      </c>
      <c r="AK17" s="22"/>
    </row>
    <row r="18" spans="2:37" ht="19.5" customHeight="1" x14ac:dyDescent="0.15">
      <c r="B18" s="17">
        <f t="shared" si="11"/>
        <v>43413</v>
      </c>
      <c r="C18" s="18" t="str">
        <f t="shared" si="12"/>
        <v>金</v>
      </c>
      <c r="D18" s="22"/>
      <c r="E18" s="10">
        <f t="shared" si="13"/>
        <v>43443</v>
      </c>
      <c r="F18" s="9" t="str">
        <f t="shared" si="0"/>
        <v>日</v>
      </c>
      <c r="G18" s="21" t="s">
        <v>30</v>
      </c>
      <c r="H18" s="8">
        <f t="shared" si="14"/>
        <v>43474</v>
      </c>
      <c r="I18" s="9" t="str">
        <f t="shared" si="1"/>
        <v>水</v>
      </c>
      <c r="J18" s="22"/>
      <c r="K18" s="10">
        <f t="shared" si="15"/>
        <v>43505</v>
      </c>
      <c r="L18" s="9" t="str">
        <f t="shared" si="2"/>
        <v>土</v>
      </c>
      <c r="M18" s="21" t="s">
        <v>23</v>
      </c>
      <c r="N18" s="8">
        <f t="shared" si="16"/>
        <v>43533</v>
      </c>
      <c r="O18" s="9" t="str">
        <f t="shared" si="3"/>
        <v>土</v>
      </c>
      <c r="P18" s="22" t="s">
        <v>5</v>
      </c>
      <c r="Q18" s="10">
        <f t="shared" si="17"/>
        <v>43564</v>
      </c>
      <c r="R18" s="9" t="str">
        <f t="shared" si="4"/>
        <v>火</v>
      </c>
      <c r="S18" s="21"/>
      <c r="T18" s="8">
        <f t="shared" si="18"/>
        <v>43594</v>
      </c>
      <c r="U18" s="9" t="str">
        <f t="shared" si="5"/>
        <v>木</v>
      </c>
      <c r="V18" s="22"/>
      <c r="W18" s="10">
        <f t="shared" si="19"/>
        <v>43625</v>
      </c>
      <c r="X18" s="9" t="str">
        <f t="shared" si="6"/>
        <v>日</v>
      </c>
      <c r="Y18" s="21" t="s">
        <v>32</v>
      </c>
      <c r="Z18" s="8">
        <f t="shared" si="20"/>
        <v>43655</v>
      </c>
      <c r="AA18" s="9" t="str">
        <f t="shared" si="7"/>
        <v>火</v>
      </c>
      <c r="AB18" s="22"/>
      <c r="AC18" s="10">
        <f t="shared" si="21"/>
        <v>43686</v>
      </c>
      <c r="AD18" s="9" t="str">
        <f t="shared" si="8"/>
        <v>金</v>
      </c>
      <c r="AE18" s="21"/>
      <c r="AF18" s="8" t="str">
        <f t="shared" si="22"/>
        <v/>
      </c>
      <c r="AG18" s="9" t="str">
        <f t="shared" si="9"/>
        <v/>
      </c>
      <c r="AH18" s="22"/>
      <c r="AI18" s="10" t="str">
        <f t="shared" si="23"/>
        <v/>
      </c>
      <c r="AJ18" s="9" t="str">
        <f t="shared" si="10"/>
        <v/>
      </c>
      <c r="AK18" s="22"/>
    </row>
    <row r="19" spans="2:37" ht="19.5" customHeight="1" x14ac:dyDescent="0.15">
      <c r="B19" s="17">
        <f t="shared" si="11"/>
        <v>43414</v>
      </c>
      <c r="C19" s="18" t="str">
        <f t="shared" si="12"/>
        <v>土</v>
      </c>
      <c r="D19" s="22"/>
      <c r="E19" s="10">
        <f t="shared" si="13"/>
        <v>43444</v>
      </c>
      <c r="F19" s="9" t="str">
        <f t="shared" si="0"/>
        <v>月</v>
      </c>
      <c r="G19" s="21"/>
      <c r="H19" s="8">
        <f t="shared" si="14"/>
        <v>43475</v>
      </c>
      <c r="I19" s="9" t="str">
        <f t="shared" si="1"/>
        <v>木</v>
      </c>
      <c r="J19" s="22"/>
      <c r="K19" s="10">
        <f t="shared" si="15"/>
        <v>43506</v>
      </c>
      <c r="L19" s="9" t="str">
        <f t="shared" si="2"/>
        <v>日</v>
      </c>
      <c r="M19" s="21" t="s">
        <v>23</v>
      </c>
      <c r="N19" s="8">
        <f t="shared" si="16"/>
        <v>43534</v>
      </c>
      <c r="O19" s="9" t="str">
        <f t="shared" si="3"/>
        <v>日</v>
      </c>
      <c r="P19" s="22" t="s">
        <v>23</v>
      </c>
      <c r="Q19" s="10">
        <f t="shared" si="17"/>
        <v>43565</v>
      </c>
      <c r="R19" s="9" t="str">
        <f t="shared" si="4"/>
        <v>水</v>
      </c>
      <c r="S19" s="21"/>
      <c r="T19" s="8">
        <f t="shared" si="18"/>
        <v>43595</v>
      </c>
      <c r="U19" s="9" t="str">
        <f t="shared" si="5"/>
        <v>金</v>
      </c>
      <c r="V19" s="22"/>
      <c r="W19" s="10">
        <f t="shared" si="19"/>
        <v>43626</v>
      </c>
      <c r="X19" s="9" t="str">
        <f t="shared" si="6"/>
        <v>月</v>
      </c>
      <c r="Y19" s="21"/>
      <c r="Z19" s="8">
        <f t="shared" si="20"/>
        <v>43656</v>
      </c>
      <c r="AA19" s="9" t="str">
        <f t="shared" si="7"/>
        <v>水</v>
      </c>
      <c r="AB19" s="22"/>
      <c r="AC19" s="10">
        <f t="shared" si="21"/>
        <v>43687</v>
      </c>
      <c r="AD19" s="9" t="str">
        <f t="shared" si="8"/>
        <v>土</v>
      </c>
      <c r="AE19" s="21" t="s">
        <v>33</v>
      </c>
      <c r="AF19" s="8" t="str">
        <f t="shared" si="22"/>
        <v/>
      </c>
      <c r="AG19" s="9" t="str">
        <f t="shared" si="9"/>
        <v/>
      </c>
      <c r="AH19" s="22"/>
      <c r="AI19" s="10" t="str">
        <f t="shared" si="23"/>
        <v/>
      </c>
      <c r="AJ19" s="9" t="str">
        <f t="shared" si="10"/>
        <v/>
      </c>
      <c r="AK19" s="22"/>
    </row>
    <row r="20" spans="2:37" ht="19.5" customHeight="1" x14ac:dyDescent="0.15">
      <c r="B20" s="17">
        <f t="shared" si="11"/>
        <v>43415</v>
      </c>
      <c r="C20" s="18" t="str">
        <f t="shared" si="12"/>
        <v>日</v>
      </c>
      <c r="D20" s="22"/>
      <c r="E20" s="10">
        <f t="shared" si="13"/>
        <v>43445</v>
      </c>
      <c r="F20" s="9" t="str">
        <f t="shared" si="0"/>
        <v>火</v>
      </c>
      <c r="G20" s="21"/>
      <c r="H20" s="8">
        <f t="shared" si="14"/>
        <v>43476</v>
      </c>
      <c r="I20" s="9" t="str">
        <f t="shared" si="1"/>
        <v>金</v>
      </c>
      <c r="J20" s="22"/>
      <c r="K20" s="10">
        <f t="shared" si="15"/>
        <v>43507</v>
      </c>
      <c r="L20" s="9" t="str">
        <f t="shared" si="2"/>
        <v>月</v>
      </c>
      <c r="M20" s="21" t="s">
        <v>5</v>
      </c>
      <c r="N20" s="8">
        <f t="shared" si="16"/>
        <v>43535</v>
      </c>
      <c r="O20" s="9" t="str">
        <f t="shared" si="3"/>
        <v>月</v>
      </c>
      <c r="P20" s="22"/>
      <c r="Q20" s="10">
        <f t="shared" si="17"/>
        <v>43566</v>
      </c>
      <c r="R20" s="9" t="str">
        <f t="shared" si="4"/>
        <v>木</v>
      </c>
      <c r="S20" s="21"/>
      <c r="T20" s="8">
        <f t="shared" si="18"/>
        <v>43596</v>
      </c>
      <c r="U20" s="9" t="str">
        <f t="shared" si="5"/>
        <v>土</v>
      </c>
      <c r="V20" s="22"/>
      <c r="W20" s="10">
        <f t="shared" si="19"/>
        <v>43627</v>
      </c>
      <c r="X20" s="9" t="str">
        <f t="shared" si="6"/>
        <v>火</v>
      </c>
      <c r="Y20" s="21"/>
      <c r="Z20" s="8">
        <f t="shared" si="20"/>
        <v>43657</v>
      </c>
      <c r="AA20" s="9" t="str">
        <f t="shared" si="7"/>
        <v>木</v>
      </c>
      <c r="AB20" s="22"/>
      <c r="AC20" s="10">
        <f t="shared" si="21"/>
        <v>43688</v>
      </c>
      <c r="AD20" s="9" t="str">
        <f t="shared" si="8"/>
        <v>日</v>
      </c>
      <c r="AE20" s="21" t="s">
        <v>34</v>
      </c>
      <c r="AF20" s="8" t="str">
        <f t="shared" si="22"/>
        <v/>
      </c>
      <c r="AG20" s="9" t="str">
        <f t="shared" si="9"/>
        <v/>
      </c>
      <c r="AH20" s="22"/>
      <c r="AI20" s="10" t="str">
        <f t="shared" si="23"/>
        <v/>
      </c>
      <c r="AJ20" s="9" t="str">
        <f t="shared" si="10"/>
        <v/>
      </c>
      <c r="AK20" s="22"/>
    </row>
    <row r="21" spans="2:37" ht="19.5" customHeight="1" x14ac:dyDescent="0.15">
      <c r="B21" s="17">
        <f t="shared" si="11"/>
        <v>43416</v>
      </c>
      <c r="C21" s="18" t="str">
        <f t="shared" si="12"/>
        <v>月</v>
      </c>
      <c r="D21" s="22"/>
      <c r="E21" s="10">
        <f t="shared" si="13"/>
        <v>43446</v>
      </c>
      <c r="F21" s="9" t="str">
        <f t="shared" si="0"/>
        <v>水</v>
      </c>
      <c r="G21" s="21"/>
      <c r="H21" s="8">
        <f t="shared" si="14"/>
        <v>43477</v>
      </c>
      <c r="I21" s="9" t="str">
        <f t="shared" si="1"/>
        <v>土</v>
      </c>
      <c r="J21" s="22" t="s">
        <v>28</v>
      </c>
      <c r="K21" s="10">
        <f t="shared" si="15"/>
        <v>43508</v>
      </c>
      <c r="L21" s="9" t="str">
        <f t="shared" si="2"/>
        <v>火</v>
      </c>
      <c r="M21" s="21"/>
      <c r="N21" s="8">
        <f t="shared" si="16"/>
        <v>43536</v>
      </c>
      <c r="O21" s="9" t="str">
        <f t="shared" si="3"/>
        <v>火</v>
      </c>
      <c r="P21" s="22"/>
      <c r="Q21" s="10">
        <f t="shared" si="17"/>
        <v>43567</v>
      </c>
      <c r="R21" s="9" t="str">
        <f t="shared" si="4"/>
        <v>金</v>
      </c>
      <c r="S21" s="21"/>
      <c r="T21" s="8">
        <f t="shared" si="18"/>
        <v>43597</v>
      </c>
      <c r="U21" s="9" t="str">
        <f t="shared" si="5"/>
        <v>日</v>
      </c>
      <c r="V21" s="22" t="s">
        <v>23</v>
      </c>
      <c r="W21" s="10">
        <f t="shared" si="19"/>
        <v>43628</v>
      </c>
      <c r="X21" s="9" t="str">
        <f t="shared" si="6"/>
        <v>水</v>
      </c>
      <c r="Y21" s="21"/>
      <c r="Z21" s="8">
        <f t="shared" si="20"/>
        <v>43658</v>
      </c>
      <c r="AA21" s="9" t="str">
        <f t="shared" si="7"/>
        <v>金</v>
      </c>
      <c r="AB21" s="22"/>
      <c r="AC21" s="10">
        <f t="shared" si="21"/>
        <v>43689</v>
      </c>
      <c r="AD21" s="9" t="str">
        <f t="shared" si="8"/>
        <v>月</v>
      </c>
      <c r="AE21" s="21" t="s">
        <v>35</v>
      </c>
      <c r="AF21" s="8" t="str">
        <f t="shared" si="22"/>
        <v/>
      </c>
      <c r="AG21" s="9" t="str">
        <f t="shared" si="9"/>
        <v/>
      </c>
      <c r="AH21" s="22"/>
      <c r="AI21" s="10" t="str">
        <f t="shared" si="23"/>
        <v/>
      </c>
      <c r="AJ21" s="9" t="str">
        <f t="shared" si="10"/>
        <v/>
      </c>
      <c r="AK21" s="22"/>
    </row>
    <row r="22" spans="2:37" ht="19.5" customHeight="1" x14ac:dyDescent="0.15">
      <c r="B22" s="17">
        <f t="shared" si="11"/>
        <v>43417</v>
      </c>
      <c r="C22" s="18" t="str">
        <f t="shared" si="12"/>
        <v>火</v>
      </c>
      <c r="D22" s="22"/>
      <c r="E22" s="10">
        <f t="shared" si="13"/>
        <v>43447</v>
      </c>
      <c r="F22" s="9" t="str">
        <f t="shared" si="0"/>
        <v>木</v>
      </c>
      <c r="G22" s="21"/>
      <c r="H22" s="8">
        <f t="shared" si="14"/>
        <v>43478</v>
      </c>
      <c r="I22" s="9" t="str">
        <f t="shared" si="1"/>
        <v>日</v>
      </c>
      <c r="J22" s="22" t="s">
        <v>31</v>
      </c>
      <c r="K22" s="10">
        <f t="shared" si="15"/>
        <v>43509</v>
      </c>
      <c r="L22" s="9" t="str">
        <f t="shared" si="2"/>
        <v>水</v>
      </c>
      <c r="M22" s="21"/>
      <c r="N22" s="8">
        <f t="shared" si="16"/>
        <v>43537</v>
      </c>
      <c r="O22" s="9" t="str">
        <f t="shared" si="3"/>
        <v>水</v>
      </c>
      <c r="P22" s="22"/>
      <c r="Q22" s="10">
        <f t="shared" si="17"/>
        <v>43568</v>
      </c>
      <c r="R22" s="9" t="str">
        <f t="shared" si="4"/>
        <v>土</v>
      </c>
      <c r="S22" s="21" t="s">
        <v>23</v>
      </c>
      <c r="T22" s="8">
        <f t="shared" si="18"/>
        <v>43598</v>
      </c>
      <c r="U22" s="9" t="str">
        <f t="shared" si="5"/>
        <v>月</v>
      </c>
      <c r="V22" s="22"/>
      <c r="W22" s="10">
        <f t="shared" si="19"/>
        <v>43629</v>
      </c>
      <c r="X22" s="9" t="str">
        <f t="shared" si="6"/>
        <v>木</v>
      </c>
      <c r="Y22" s="21" t="s">
        <v>23</v>
      </c>
      <c r="Z22" s="8">
        <f t="shared" si="20"/>
        <v>43659</v>
      </c>
      <c r="AA22" s="9" t="str">
        <f t="shared" si="7"/>
        <v>土</v>
      </c>
      <c r="AB22" s="22" t="s">
        <v>5</v>
      </c>
      <c r="AC22" s="10">
        <f t="shared" si="21"/>
        <v>43690</v>
      </c>
      <c r="AD22" s="9" t="str">
        <f t="shared" si="8"/>
        <v>火</v>
      </c>
      <c r="AE22" s="21" t="s">
        <v>5</v>
      </c>
      <c r="AF22" s="8" t="str">
        <f t="shared" si="22"/>
        <v/>
      </c>
      <c r="AG22" s="9" t="str">
        <f t="shared" si="9"/>
        <v/>
      </c>
      <c r="AH22" s="22"/>
      <c r="AI22" s="10" t="str">
        <f t="shared" si="23"/>
        <v/>
      </c>
      <c r="AJ22" s="9" t="str">
        <f t="shared" si="10"/>
        <v/>
      </c>
      <c r="AK22" s="22"/>
    </row>
    <row r="23" spans="2:37" ht="19.5" customHeight="1" x14ac:dyDescent="0.15">
      <c r="B23" s="17">
        <f t="shared" si="11"/>
        <v>43418</v>
      </c>
      <c r="C23" s="18" t="str">
        <f t="shared" si="12"/>
        <v>水</v>
      </c>
      <c r="D23" s="22"/>
      <c r="E23" s="10">
        <f t="shared" si="13"/>
        <v>43448</v>
      </c>
      <c r="F23" s="9" t="str">
        <f t="shared" si="0"/>
        <v>金</v>
      </c>
      <c r="G23" s="21"/>
      <c r="H23" s="8">
        <f t="shared" si="14"/>
        <v>43479</v>
      </c>
      <c r="I23" s="9" t="str">
        <f t="shared" si="1"/>
        <v>月</v>
      </c>
      <c r="J23" s="22" t="s">
        <v>5</v>
      </c>
      <c r="K23" s="10">
        <f t="shared" si="15"/>
        <v>43510</v>
      </c>
      <c r="L23" s="9" t="str">
        <f t="shared" si="2"/>
        <v>木</v>
      </c>
      <c r="M23" s="21"/>
      <c r="N23" s="8">
        <f t="shared" si="16"/>
        <v>43538</v>
      </c>
      <c r="O23" s="9" t="str">
        <f t="shared" si="3"/>
        <v>木</v>
      </c>
      <c r="P23" s="22"/>
      <c r="Q23" s="10">
        <f t="shared" si="17"/>
        <v>43569</v>
      </c>
      <c r="R23" s="9" t="str">
        <f t="shared" si="4"/>
        <v>日</v>
      </c>
      <c r="S23" s="21" t="s">
        <v>5</v>
      </c>
      <c r="T23" s="8">
        <f t="shared" si="18"/>
        <v>43599</v>
      </c>
      <c r="U23" s="9" t="str">
        <f t="shared" si="5"/>
        <v>火</v>
      </c>
      <c r="V23" s="22"/>
      <c r="W23" s="10">
        <f t="shared" si="19"/>
        <v>43630</v>
      </c>
      <c r="X23" s="9" t="str">
        <f t="shared" si="6"/>
        <v>金</v>
      </c>
      <c r="Y23" s="21"/>
      <c r="Z23" s="8">
        <f t="shared" si="20"/>
        <v>43660</v>
      </c>
      <c r="AA23" s="9" t="str">
        <f t="shared" si="7"/>
        <v>日</v>
      </c>
      <c r="AB23" s="22" t="s">
        <v>5</v>
      </c>
      <c r="AC23" s="10">
        <f t="shared" si="21"/>
        <v>43691</v>
      </c>
      <c r="AD23" s="9" t="str">
        <f t="shared" si="8"/>
        <v>水</v>
      </c>
      <c r="AE23" s="21" t="s">
        <v>36</v>
      </c>
      <c r="AF23" s="8" t="str">
        <f t="shared" si="22"/>
        <v/>
      </c>
      <c r="AG23" s="9" t="str">
        <f t="shared" si="9"/>
        <v/>
      </c>
      <c r="AH23" s="22"/>
      <c r="AI23" s="10" t="str">
        <f t="shared" si="23"/>
        <v/>
      </c>
      <c r="AJ23" s="9" t="str">
        <f t="shared" si="10"/>
        <v/>
      </c>
      <c r="AK23" s="22"/>
    </row>
    <row r="24" spans="2:37" ht="19.5" customHeight="1" x14ac:dyDescent="0.15">
      <c r="B24" s="17">
        <f t="shared" si="11"/>
        <v>43419</v>
      </c>
      <c r="C24" s="18" t="str">
        <f t="shared" si="12"/>
        <v>木</v>
      </c>
      <c r="D24" s="22"/>
      <c r="E24" s="10">
        <f t="shared" si="13"/>
        <v>43449</v>
      </c>
      <c r="F24" s="9" t="str">
        <f t="shared" si="0"/>
        <v>土</v>
      </c>
      <c r="G24" s="21" t="s">
        <v>5</v>
      </c>
      <c r="H24" s="8">
        <f t="shared" si="14"/>
        <v>43480</v>
      </c>
      <c r="I24" s="9" t="str">
        <f t="shared" si="1"/>
        <v>火</v>
      </c>
      <c r="J24" s="22"/>
      <c r="K24" s="10">
        <f t="shared" si="15"/>
        <v>43511</v>
      </c>
      <c r="L24" s="9" t="str">
        <f t="shared" si="2"/>
        <v>金</v>
      </c>
      <c r="M24" s="21"/>
      <c r="N24" s="8">
        <f t="shared" si="16"/>
        <v>43539</v>
      </c>
      <c r="O24" s="9" t="str">
        <f t="shared" si="3"/>
        <v>金</v>
      </c>
      <c r="P24" s="22"/>
      <c r="Q24" s="10">
        <f t="shared" si="17"/>
        <v>43570</v>
      </c>
      <c r="R24" s="9" t="str">
        <f t="shared" si="4"/>
        <v>月</v>
      </c>
      <c r="S24" s="21"/>
      <c r="T24" s="8">
        <f t="shared" si="18"/>
        <v>43600</v>
      </c>
      <c r="U24" s="9" t="str">
        <f t="shared" si="5"/>
        <v>水</v>
      </c>
      <c r="V24" s="22"/>
      <c r="W24" s="10">
        <f t="shared" si="19"/>
        <v>43631</v>
      </c>
      <c r="X24" s="9" t="str">
        <f t="shared" si="6"/>
        <v>土</v>
      </c>
      <c r="Y24" s="21" t="s">
        <v>29</v>
      </c>
      <c r="Z24" s="8">
        <f t="shared" si="20"/>
        <v>43661</v>
      </c>
      <c r="AA24" s="9" t="str">
        <f t="shared" si="7"/>
        <v>月</v>
      </c>
      <c r="AB24" s="22" t="s">
        <v>5</v>
      </c>
      <c r="AC24" s="10">
        <f t="shared" si="21"/>
        <v>43692</v>
      </c>
      <c r="AD24" s="9" t="str">
        <f t="shared" si="8"/>
        <v>木</v>
      </c>
      <c r="AE24" s="21" t="s">
        <v>5</v>
      </c>
      <c r="AF24" s="8" t="str">
        <f t="shared" si="22"/>
        <v/>
      </c>
      <c r="AG24" s="9" t="str">
        <f t="shared" si="9"/>
        <v/>
      </c>
      <c r="AH24" s="22"/>
      <c r="AI24" s="10" t="str">
        <f t="shared" si="23"/>
        <v/>
      </c>
      <c r="AJ24" s="9" t="str">
        <f t="shared" si="10"/>
        <v/>
      </c>
      <c r="AK24" s="22"/>
    </row>
    <row r="25" spans="2:37" ht="19.5" customHeight="1" x14ac:dyDescent="0.15">
      <c r="B25" s="17">
        <f t="shared" si="11"/>
        <v>43420</v>
      </c>
      <c r="C25" s="18" t="str">
        <f t="shared" si="12"/>
        <v>金</v>
      </c>
      <c r="D25" s="22"/>
      <c r="E25" s="10">
        <f t="shared" si="13"/>
        <v>43450</v>
      </c>
      <c r="F25" s="9" t="str">
        <f t="shared" si="0"/>
        <v>日</v>
      </c>
      <c r="G25" s="21" t="s">
        <v>30</v>
      </c>
      <c r="H25" s="8">
        <f t="shared" si="14"/>
        <v>43481</v>
      </c>
      <c r="I25" s="9" t="str">
        <f t="shared" si="1"/>
        <v>水</v>
      </c>
      <c r="J25" s="22"/>
      <c r="K25" s="10">
        <f t="shared" si="15"/>
        <v>43512</v>
      </c>
      <c r="L25" s="9" t="str">
        <f t="shared" si="2"/>
        <v>土</v>
      </c>
      <c r="M25" s="21"/>
      <c r="N25" s="8">
        <f t="shared" si="16"/>
        <v>43540</v>
      </c>
      <c r="O25" s="9" t="str">
        <f t="shared" si="3"/>
        <v>土</v>
      </c>
      <c r="P25" s="22" t="s">
        <v>5</v>
      </c>
      <c r="Q25" s="10">
        <f t="shared" si="17"/>
        <v>43571</v>
      </c>
      <c r="R25" s="9" t="str">
        <f t="shared" si="4"/>
        <v>火</v>
      </c>
      <c r="S25" s="21"/>
      <c r="T25" s="8">
        <f t="shared" si="18"/>
        <v>43601</v>
      </c>
      <c r="U25" s="9" t="str">
        <f t="shared" si="5"/>
        <v>木</v>
      </c>
      <c r="V25" s="22"/>
      <c r="W25" s="10">
        <f t="shared" si="19"/>
        <v>43632</v>
      </c>
      <c r="X25" s="9" t="str">
        <f t="shared" si="6"/>
        <v>日</v>
      </c>
      <c r="Y25" s="21" t="s">
        <v>32</v>
      </c>
      <c r="Z25" s="8">
        <f t="shared" si="20"/>
        <v>43662</v>
      </c>
      <c r="AA25" s="9" t="str">
        <f t="shared" si="7"/>
        <v>火</v>
      </c>
      <c r="AB25" s="22"/>
      <c r="AC25" s="10">
        <f t="shared" si="21"/>
        <v>43693</v>
      </c>
      <c r="AD25" s="9" t="str">
        <f t="shared" si="8"/>
        <v>金</v>
      </c>
      <c r="AE25" s="21"/>
      <c r="AF25" s="8" t="str">
        <f t="shared" si="22"/>
        <v/>
      </c>
      <c r="AG25" s="9" t="str">
        <f t="shared" si="9"/>
        <v/>
      </c>
      <c r="AH25" s="22"/>
      <c r="AI25" s="10" t="str">
        <f t="shared" si="23"/>
        <v/>
      </c>
      <c r="AJ25" s="9" t="str">
        <f t="shared" si="10"/>
        <v/>
      </c>
      <c r="AK25" s="22"/>
    </row>
    <row r="26" spans="2:37" ht="19.5" customHeight="1" x14ac:dyDescent="0.15">
      <c r="B26" s="17">
        <f t="shared" si="11"/>
        <v>43421</v>
      </c>
      <c r="C26" s="18" t="str">
        <f t="shared" si="12"/>
        <v>土</v>
      </c>
      <c r="D26" s="22" t="s">
        <v>38</v>
      </c>
      <c r="E26" s="10">
        <f t="shared" si="13"/>
        <v>43451</v>
      </c>
      <c r="F26" s="9" t="str">
        <f t="shared" si="0"/>
        <v>月</v>
      </c>
      <c r="G26" s="21"/>
      <c r="H26" s="8">
        <f t="shared" si="14"/>
        <v>43482</v>
      </c>
      <c r="I26" s="9" t="str">
        <f t="shared" si="1"/>
        <v>木</v>
      </c>
      <c r="J26" s="22"/>
      <c r="K26" s="10">
        <f t="shared" si="15"/>
        <v>43513</v>
      </c>
      <c r="L26" s="9" t="str">
        <f t="shared" si="2"/>
        <v>日</v>
      </c>
      <c r="M26" s="21" t="s">
        <v>23</v>
      </c>
      <c r="N26" s="8">
        <f t="shared" si="16"/>
        <v>43541</v>
      </c>
      <c r="O26" s="9" t="str">
        <f t="shared" si="3"/>
        <v>日</v>
      </c>
      <c r="P26" s="22" t="s">
        <v>23</v>
      </c>
      <c r="Q26" s="10">
        <f t="shared" si="17"/>
        <v>43572</v>
      </c>
      <c r="R26" s="9" t="str">
        <f t="shared" si="4"/>
        <v>水</v>
      </c>
      <c r="S26" s="21"/>
      <c r="T26" s="8">
        <f t="shared" si="18"/>
        <v>43602</v>
      </c>
      <c r="U26" s="9" t="str">
        <f t="shared" si="5"/>
        <v>金</v>
      </c>
      <c r="V26" s="22"/>
      <c r="W26" s="10">
        <f t="shared" si="19"/>
        <v>43633</v>
      </c>
      <c r="X26" s="9" t="str">
        <f t="shared" si="6"/>
        <v>月</v>
      </c>
      <c r="Y26" s="21"/>
      <c r="Z26" s="8">
        <f t="shared" si="20"/>
        <v>43663</v>
      </c>
      <c r="AA26" s="9" t="str">
        <f t="shared" si="7"/>
        <v>水</v>
      </c>
      <c r="AB26" s="22"/>
      <c r="AC26" s="10">
        <f t="shared" si="21"/>
        <v>43694</v>
      </c>
      <c r="AD26" s="9" t="str">
        <f t="shared" si="8"/>
        <v>土</v>
      </c>
      <c r="AE26" s="21"/>
      <c r="AF26" s="8" t="str">
        <f t="shared" si="22"/>
        <v/>
      </c>
      <c r="AG26" s="9" t="str">
        <f t="shared" si="9"/>
        <v/>
      </c>
      <c r="AH26" s="22"/>
      <c r="AI26" s="10" t="str">
        <f t="shared" si="23"/>
        <v/>
      </c>
      <c r="AJ26" s="9" t="str">
        <f t="shared" si="10"/>
        <v/>
      </c>
      <c r="AK26" s="22"/>
    </row>
    <row r="27" spans="2:37" ht="19.5" customHeight="1" x14ac:dyDescent="0.15">
      <c r="B27" s="17">
        <f t="shared" si="11"/>
        <v>43422</v>
      </c>
      <c r="C27" s="18" t="str">
        <f t="shared" si="12"/>
        <v>日</v>
      </c>
      <c r="D27" s="22" t="s">
        <v>38</v>
      </c>
      <c r="E27" s="10">
        <f t="shared" si="13"/>
        <v>43452</v>
      </c>
      <c r="F27" s="9" t="str">
        <f t="shared" si="0"/>
        <v>火</v>
      </c>
      <c r="G27" s="21"/>
      <c r="H27" s="8">
        <f t="shared" si="14"/>
        <v>43483</v>
      </c>
      <c r="I27" s="9" t="str">
        <f t="shared" si="1"/>
        <v>金</v>
      </c>
      <c r="J27" s="22"/>
      <c r="K27" s="10">
        <f t="shared" si="15"/>
        <v>43514</v>
      </c>
      <c r="L27" s="9" t="str">
        <f t="shared" si="2"/>
        <v>月</v>
      </c>
      <c r="M27" s="21"/>
      <c r="N27" s="8">
        <f t="shared" si="16"/>
        <v>43542</v>
      </c>
      <c r="O27" s="9" t="str">
        <f t="shared" si="3"/>
        <v>月</v>
      </c>
      <c r="P27" s="22"/>
      <c r="Q27" s="10">
        <f t="shared" si="17"/>
        <v>43573</v>
      </c>
      <c r="R27" s="9" t="str">
        <f t="shared" si="4"/>
        <v>木</v>
      </c>
      <c r="S27" s="21"/>
      <c r="T27" s="8">
        <f t="shared" si="18"/>
        <v>43603</v>
      </c>
      <c r="U27" s="9" t="str">
        <f t="shared" si="5"/>
        <v>土</v>
      </c>
      <c r="V27" s="22"/>
      <c r="W27" s="10">
        <f t="shared" si="19"/>
        <v>43634</v>
      </c>
      <c r="X27" s="9" t="str">
        <f t="shared" si="6"/>
        <v>火</v>
      </c>
      <c r="Y27" s="21"/>
      <c r="Z27" s="8">
        <f t="shared" si="20"/>
        <v>43664</v>
      </c>
      <c r="AA27" s="9" t="str">
        <f t="shared" si="7"/>
        <v>木</v>
      </c>
      <c r="AB27" s="22"/>
      <c r="AC27" s="10">
        <f t="shared" si="21"/>
        <v>43695</v>
      </c>
      <c r="AD27" s="9" t="str">
        <f t="shared" si="8"/>
        <v>日</v>
      </c>
      <c r="AE27" s="21"/>
      <c r="AF27" s="8" t="str">
        <f t="shared" si="22"/>
        <v/>
      </c>
      <c r="AG27" s="9" t="str">
        <f t="shared" si="9"/>
        <v/>
      </c>
      <c r="AH27" s="22"/>
      <c r="AI27" s="10" t="str">
        <f t="shared" si="23"/>
        <v/>
      </c>
      <c r="AJ27" s="9" t="str">
        <f t="shared" si="10"/>
        <v/>
      </c>
      <c r="AK27" s="22"/>
    </row>
    <row r="28" spans="2:37" ht="19.5" customHeight="1" x14ac:dyDescent="0.15">
      <c r="B28" s="17">
        <f t="shared" si="11"/>
        <v>43423</v>
      </c>
      <c r="C28" s="18" t="str">
        <f t="shared" si="12"/>
        <v>月</v>
      </c>
      <c r="D28" s="22"/>
      <c r="E28" s="10">
        <f t="shared" si="13"/>
        <v>43453</v>
      </c>
      <c r="F28" s="9" t="str">
        <f t="shared" si="0"/>
        <v>水</v>
      </c>
      <c r="G28" s="21"/>
      <c r="H28" s="8">
        <f t="shared" si="14"/>
        <v>43484</v>
      </c>
      <c r="I28" s="9" t="str">
        <f t="shared" si="1"/>
        <v>土</v>
      </c>
      <c r="J28" s="22" t="s">
        <v>23</v>
      </c>
      <c r="K28" s="10">
        <f t="shared" si="15"/>
        <v>43515</v>
      </c>
      <c r="L28" s="9" t="str">
        <f t="shared" si="2"/>
        <v>火</v>
      </c>
      <c r="M28" s="21"/>
      <c r="N28" s="8">
        <f t="shared" si="16"/>
        <v>43543</v>
      </c>
      <c r="O28" s="9" t="str">
        <f t="shared" si="3"/>
        <v>火</v>
      </c>
      <c r="P28" s="22"/>
      <c r="Q28" s="10">
        <f t="shared" si="17"/>
        <v>43574</v>
      </c>
      <c r="R28" s="9" t="str">
        <f t="shared" si="4"/>
        <v>金</v>
      </c>
      <c r="S28" s="21"/>
      <c r="T28" s="8">
        <f t="shared" si="18"/>
        <v>43604</v>
      </c>
      <c r="U28" s="9" t="str">
        <f t="shared" si="5"/>
        <v>日</v>
      </c>
      <c r="V28" s="22" t="s">
        <v>23</v>
      </c>
      <c r="W28" s="10">
        <f t="shared" si="19"/>
        <v>43635</v>
      </c>
      <c r="X28" s="9" t="str">
        <f t="shared" si="6"/>
        <v>水</v>
      </c>
      <c r="Y28" s="21"/>
      <c r="Z28" s="8">
        <f t="shared" si="20"/>
        <v>43665</v>
      </c>
      <c r="AA28" s="9" t="str">
        <f t="shared" si="7"/>
        <v>金</v>
      </c>
      <c r="AB28" s="22"/>
      <c r="AC28" s="10">
        <f t="shared" si="21"/>
        <v>43696</v>
      </c>
      <c r="AD28" s="9" t="str">
        <f t="shared" si="8"/>
        <v>月</v>
      </c>
      <c r="AE28" s="21"/>
      <c r="AF28" s="8" t="str">
        <f t="shared" si="22"/>
        <v/>
      </c>
      <c r="AG28" s="9" t="str">
        <f t="shared" si="9"/>
        <v/>
      </c>
      <c r="AH28" s="22"/>
      <c r="AI28" s="10" t="str">
        <f t="shared" si="23"/>
        <v/>
      </c>
      <c r="AJ28" s="9" t="str">
        <f t="shared" si="10"/>
        <v/>
      </c>
      <c r="AK28" s="22"/>
    </row>
    <row r="29" spans="2:37" ht="19.5" customHeight="1" x14ac:dyDescent="0.15">
      <c r="B29" s="17">
        <f t="shared" si="11"/>
        <v>43424</v>
      </c>
      <c r="C29" s="18" t="str">
        <f t="shared" si="12"/>
        <v>火</v>
      </c>
      <c r="D29" s="22"/>
      <c r="E29" s="10">
        <f t="shared" si="13"/>
        <v>43454</v>
      </c>
      <c r="F29" s="9" t="str">
        <f t="shared" si="0"/>
        <v>木</v>
      </c>
      <c r="G29" s="21"/>
      <c r="H29" s="8">
        <f t="shared" si="14"/>
        <v>43485</v>
      </c>
      <c r="I29" s="9" t="str">
        <f t="shared" si="1"/>
        <v>日</v>
      </c>
      <c r="J29" s="22" t="s">
        <v>31</v>
      </c>
      <c r="K29" s="10">
        <f t="shared" si="15"/>
        <v>43516</v>
      </c>
      <c r="L29" s="9" t="str">
        <f t="shared" si="2"/>
        <v>水</v>
      </c>
      <c r="M29" s="21"/>
      <c r="N29" s="8">
        <f t="shared" si="16"/>
        <v>43544</v>
      </c>
      <c r="O29" s="9" t="str">
        <f t="shared" si="3"/>
        <v>水</v>
      </c>
      <c r="P29" s="22"/>
      <c r="Q29" s="10">
        <f t="shared" si="17"/>
        <v>43575</v>
      </c>
      <c r="R29" s="9" t="str">
        <f t="shared" si="4"/>
        <v>土</v>
      </c>
      <c r="S29" s="21" t="s">
        <v>23</v>
      </c>
      <c r="T29" s="8">
        <f t="shared" si="18"/>
        <v>43605</v>
      </c>
      <c r="U29" s="9" t="str">
        <f t="shared" si="5"/>
        <v>月</v>
      </c>
      <c r="V29" s="22"/>
      <c r="W29" s="10">
        <f t="shared" si="19"/>
        <v>43636</v>
      </c>
      <c r="X29" s="9" t="str">
        <f t="shared" si="6"/>
        <v>木</v>
      </c>
      <c r="Y29" s="21"/>
      <c r="Z29" s="8">
        <f t="shared" si="20"/>
        <v>43666</v>
      </c>
      <c r="AA29" s="9" t="str">
        <f t="shared" si="7"/>
        <v>土</v>
      </c>
      <c r="AB29" s="22" t="s">
        <v>5</v>
      </c>
      <c r="AC29" s="10">
        <f t="shared" si="21"/>
        <v>43697</v>
      </c>
      <c r="AD29" s="9" t="str">
        <f t="shared" si="8"/>
        <v>火</v>
      </c>
      <c r="AE29" s="21"/>
      <c r="AF29" s="8" t="str">
        <f t="shared" si="22"/>
        <v/>
      </c>
      <c r="AG29" s="9" t="str">
        <f t="shared" si="9"/>
        <v/>
      </c>
      <c r="AH29" s="22"/>
      <c r="AI29" s="10" t="str">
        <f t="shared" si="23"/>
        <v/>
      </c>
      <c r="AJ29" s="9" t="str">
        <f t="shared" si="10"/>
        <v/>
      </c>
      <c r="AK29" s="22"/>
    </row>
    <row r="30" spans="2:37" ht="19.5" customHeight="1" x14ac:dyDescent="0.15">
      <c r="B30" s="17">
        <f t="shared" si="11"/>
        <v>43425</v>
      </c>
      <c r="C30" s="18" t="str">
        <f t="shared" si="12"/>
        <v>水</v>
      </c>
      <c r="D30" s="22"/>
      <c r="E30" s="10">
        <f t="shared" si="13"/>
        <v>43455</v>
      </c>
      <c r="F30" s="9" t="str">
        <f t="shared" si="0"/>
        <v>金</v>
      </c>
      <c r="G30" s="21"/>
      <c r="H30" s="8">
        <f t="shared" si="14"/>
        <v>43486</v>
      </c>
      <c r="I30" s="9" t="str">
        <f t="shared" si="1"/>
        <v>月</v>
      </c>
      <c r="J30" s="22"/>
      <c r="K30" s="10">
        <f t="shared" si="15"/>
        <v>43517</v>
      </c>
      <c r="L30" s="9" t="str">
        <f t="shared" si="2"/>
        <v>木</v>
      </c>
      <c r="M30" s="21"/>
      <c r="N30" s="8">
        <f t="shared" si="16"/>
        <v>43545</v>
      </c>
      <c r="O30" s="9" t="str">
        <f t="shared" si="3"/>
        <v>木</v>
      </c>
      <c r="P30" s="22" t="s">
        <v>5</v>
      </c>
      <c r="Q30" s="10">
        <f t="shared" si="17"/>
        <v>43576</v>
      </c>
      <c r="R30" s="9" t="str">
        <f t="shared" si="4"/>
        <v>日</v>
      </c>
      <c r="S30" s="21" t="s">
        <v>5</v>
      </c>
      <c r="T30" s="8">
        <f t="shared" si="18"/>
        <v>43606</v>
      </c>
      <c r="U30" s="9" t="str">
        <f t="shared" si="5"/>
        <v>火</v>
      </c>
      <c r="V30" s="22"/>
      <c r="W30" s="10">
        <f t="shared" si="19"/>
        <v>43637</v>
      </c>
      <c r="X30" s="9" t="str">
        <f t="shared" si="6"/>
        <v>金</v>
      </c>
      <c r="Y30" s="21"/>
      <c r="Z30" s="8">
        <f t="shared" si="20"/>
        <v>43667</v>
      </c>
      <c r="AA30" s="9" t="str">
        <f t="shared" si="7"/>
        <v>日</v>
      </c>
      <c r="AB30" s="22" t="s">
        <v>5</v>
      </c>
      <c r="AC30" s="10">
        <f t="shared" si="21"/>
        <v>43698</v>
      </c>
      <c r="AD30" s="9" t="str">
        <f t="shared" si="8"/>
        <v>水</v>
      </c>
      <c r="AE30" s="21"/>
      <c r="AF30" s="8" t="str">
        <f t="shared" si="22"/>
        <v/>
      </c>
      <c r="AG30" s="9" t="str">
        <f t="shared" si="9"/>
        <v/>
      </c>
      <c r="AH30" s="22"/>
      <c r="AI30" s="10" t="str">
        <f t="shared" si="23"/>
        <v/>
      </c>
      <c r="AJ30" s="9" t="str">
        <f t="shared" si="10"/>
        <v/>
      </c>
      <c r="AK30" s="22"/>
    </row>
    <row r="31" spans="2:37" ht="19.5" customHeight="1" x14ac:dyDescent="0.15">
      <c r="B31" s="17">
        <f t="shared" si="11"/>
        <v>43426</v>
      </c>
      <c r="C31" s="18" t="str">
        <f t="shared" si="12"/>
        <v>木</v>
      </c>
      <c r="D31" s="22"/>
      <c r="E31" s="10">
        <f t="shared" si="13"/>
        <v>43456</v>
      </c>
      <c r="F31" s="9" t="str">
        <f t="shared" si="0"/>
        <v>土</v>
      </c>
      <c r="G31" s="21" t="s">
        <v>5</v>
      </c>
      <c r="H31" s="8">
        <f t="shared" si="14"/>
        <v>43487</v>
      </c>
      <c r="I31" s="9" t="str">
        <f t="shared" si="1"/>
        <v>火</v>
      </c>
      <c r="J31" s="22"/>
      <c r="K31" s="10">
        <f t="shared" si="15"/>
        <v>43518</v>
      </c>
      <c r="L31" s="9" t="str">
        <f t="shared" si="2"/>
        <v>金</v>
      </c>
      <c r="M31" s="21"/>
      <c r="N31" s="8">
        <f t="shared" si="16"/>
        <v>43546</v>
      </c>
      <c r="O31" s="9" t="str">
        <f t="shared" si="3"/>
        <v>金</v>
      </c>
      <c r="P31" s="22"/>
      <c r="Q31" s="10">
        <f t="shared" si="17"/>
        <v>43577</v>
      </c>
      <c r="R31" s="9" t="str">
        <f t="shared" si="4"/>
        <v>月</v>
      </c>
      <c r="S31" s="21"/>
      <c r="T31" s="8">
        <f t="shared" si="18"/>
        <v>43607</v>
      </c>
      <c r="U31" s="9" t="str">
        <f t="shared" si="5"/>
        <v>水</v>
      </c>
      <c r="V31" s="22"/>
      <c r="W31" s="10">
        <f t="shared" si="19"/>
        <v>43638</v>
      </c>
      <c r="X31" s="9" t="str">
        <f t="shared" si="6"/>
        <v>土</v>
      </c>
      <c r="Y31" s="21"/>
      <c r="Z31" s="8">
        <f t="shared" si="20"/>
        <v>43668</v>
      </c>
      <c r="AA31" s="9" t="str">
        <f t="shared" si="7"/>
        <v>月</v>
      </c>
      <c r="AB31" s="22"/>
      <c r="AC31" s="10">
        <f t="shared" si="21"/>
        <v>43699</v>
      </c>
      <c r="AD31" s="9" t="str">
        <f t="shared" si="8"/>
        <v>木</v>
      </c>
      <c r="AE31" s="21"/>
      <c r="AF31" s="8" t="str">
        <f t="shared" si="22"/>
        <v/>
      </c>
      <c r="AG31" s="9" t="str">
        <f t="shared" si="9"/>
        <v/>
      </c>
      <c r="AH31" s="22"/>
      <c r="AI31" s="10" t="str">
        <f t="shared" si="23"/>
        <v/>
      </c>
      <c r="AJ31" s="9" t="str">
        <f t="shared" si="10"/>
        <v/>
      </c>
      <c r="AK31" s="22"/>
    </row>
    <row r="32" spans="2:37" ht="19.5" customHeight="1" x14ac:dyDescent="0.15">
      <c r="B32" s="17">
        <f t="shared" si="11"/>
        <v>43427</v>
      </c>
      <c r="C32" s="18" t="str">
        <f t="shared" si="12"/>
        <v>金</v>
      </c>
      <c r="D32" s="22"/>
      <c r="E32" s="10">
        <f t="shared" si="13"/>
        <v>43457</v>
      </c>
      <c r="F32" s="9" t="str">
        <f t="shared" si="0"/>
        <v>日</v>
      </c>
      <c r="G32" s="21" t="s">
        <v>30</v>
      </c>
      <c r="H32" s="8">
        <f t="shared" si="14"/>
        <v>43488</v>
      </c>
      <c r="I32" s="9" t="str">
        <f t="shared" si="1"/>
        <v>水</v>
      </c>
      <c r="J32" s="22"/>
      <c r="K32" s="10">
        <f t="shared" si="15"/>
        <v>43519</v>
      </c>
      <c r="L32" s="9" t="str">
        <f t="shared" si="2"/>
        <v>土</v>
      </c>
      <c r="M32" s="21" t="s">
        <v>22</v>
      </c>
      <c r="N32" s="8">
        <f t="shared" si="16"/>
        <v>43547</v>
      </c>
      <c r="O32" s="9" t="str">
        <f t="shared" si="3"/>
        <v>土</v>
      </c>
      <c r="P32" s="22" t="s">
        <v>5</v>
      </c>
      <c r="Q32" s="10">
        <f t="shared" si="17"/>
        <v>43578</v>
      </c>
      <c r="R32" s="9" t="str">
        <f t="shared" si="4"/>
        <v>火</v>
      </c>
      <c r="S32" s="21"/>
      <c r="T32" s="8">
        <f t="shared" si="18"/>
        <v>43608</v>
      </c>
      <c r="U32" s="9" t="str">
        <f t="shared" si="5"/>
        <v>木</v>
      </c>
      <c r="V32" s="22"/>
      <c r="W32" s="10">
        <f t="shared" si="19"/>
        <v>43639</v>
      </c>
      <c r="X32" s="9" t="str">
        <f t="shared" si="6"/>
        <v>日</v>
      </c>
      <c r="Y32" s="21" t="s">
        <v>32</v>
      </c>
      <c r="Z32" s="8">
        <f t="shared" si="20"/>
        <v>43669</v>
      </c>
      <c r="AA32" s="9" t="str">
        <f t="shared" si="7"/>
        <v>火</v>
      </c>
      <c r="AB32" s="22"/>
      <c r="AC32" s="10">
        <f t="shared" si="21"/>
        <v>43700</v>
      </c>
      <c r="AD32" s="9" t="str">
        <f t="shared" si="8"/>
        <v>金</v>
      </c>
      <c r="AE32" s="21"/>
      <c r="AF32" s="8" t="str">
        <f t="shared" si="22"/>
        <v/>
      </c>
      <c r="AG32" s="9" t="str">
        <f t="shared" si="9"/>
        <v/>
      </c>
      <c r="AH32" s="22"/>
      <c r="AI32" s="10" t="str">
        <f t="shared" si="23"/>
        <v/>
      </c>
      <c r="AJ32" s="9" t="str">
        <f t="shared" si="10"/>
        <v/>
      </c>
      <c r="AK32" s="22"/>
    </row>
    <row r="33" spans="2:37" ht="19.5" customHeight="1" x14ac:dyDescent="0.15">
      <c r="B33" s="17">
        <f t="shared" si="11"/>
        <v>43428</v>
      </c>
      <c r="C33" s="18" t="str">
        <f t="shared" si="12"/>
        <v>土</v>
      </c>
      <c r="D33" s="22" t="s">
        <v>38</v>
      </c>
      <c r="E33" s="10">
        <f t="shared" si="13"/>
        <v>43458</v>
      </c>
      <c r="F33" s="9" t="str">
        <f t="shared" si="0"/>
        <v>月</v>
      </c>
      <c r="G33" s="21"/>
      <c r="H33" s="8">
        <f t="shared" si="14"/>
        <v>43489</v>
      </c>
      <c r="I33" s="9" t="str">
        <f t="shared" si="1"/>
        <v>木</v>
      </c>
      <c r="J33" s="22"/>
      <c r="K33" s="10">
        <f t="shared" si="15"/>
        <v>43520</v>
      </c>
      <c r="L33" s="9" t="str">
        <f t="shared" si="2"/>
        <v>日</v>
      </c>
      <c r="M33" s="21" t="s">
        <v>23</v>
      </c>
      <c r="N33" s="8">
        <f t="shared" si="16"/>
        <v>43548</v>
      </c>
      <c r="O33" s="9" t="str">
        <f t="shared" si="3"/>
        <v>日</v>
      </c>
      <c r="P33" s="22" t="s">
        <v>23</v>
      </c>
      <c r="Q33" s="10">
        <f t="shared" si="17"/>
        <v>43579</v>
      </c>
      <c r="R33" s="9" t="str">
        <f t="shared" si="4"/>
        <v>水</v>
      </c>
      <c r="S33" s="21"/>
      <c r="T33" s="8">
        <f t="shared" si="18"/>
        <v>43609</v>
      </c>
      <c r="U33" s="9" t="str">
        <f t="shared" si="5"/>
        <v>金</v>
      </c>
      <c r="V33" s="22"/>
      <c r="W33" s="10">
        <f t="shared" si="19"/>
        <v>43640</v>
      </c>
      <c r="X33" s="9" t="str">
        <f t="shared" si="6"/>
        <v>月</v>
      </c>
      <c r="Y33" s="21"/>
      <c r="Z33" s="8">
        <f t="shared" si="20"/>
        <v>43670</v>
      </c>
      <c r="AA33" s="9" t="str">
        <f t="shared" si="7"/>
        <v>水</v>
      </c>
      <c r="AB33" s="22"/>
      <c r="AC33" s="10">
        <f t="shared" si="21"/>
        <v>43701</v>
      </c>
      <c r="AD33" s="9" t="str">
        <f t="shared" si="8"/>
        <v>土</v>
      </c>
      <c r="AE33" s="21"/>
      <c r="AF33" s="8" t="str">
        <f t="shared" si="22"/>
        <v/>
      </c>
      <c r="AG33" s="9" t="str">
        <f t="shared" si="9"/>
        <v/>
      </c>
      <c r="AH33" s="22"/>
      <c r="AI33" s="10" t="str">
        <f t="shared" si="23"/>
        <v/>
      </c>
      <c r="AJ33" s="9" t="str">
        <f t="shared" si="10"/>
        <v/>
      </c>
      <c r="AK33" s="22"/>
    </row>
    <row r="34" spans="2:37" ht="19.5" customHeight="1" x14ac:dyDescent="0.15">
      <c r="B34" s="17">
        <f t="shared" si="11"/>
        <v>43429</v>
      </c>
      <c r="C34" s="18" t="str">
        <f t="shared" si="12"/>
        <v>日</v>
      </c>
      <c r="D34" s="22" t="s">
        <v>38</v>
      </c>
      <c r="E34" s="10">
        <f t="shared" si="13"/>
        <v>43459</v>
      </c>
      <c r="F34" s="9" t="str">
        <f t="shared" si="0"/>
        <v>火</v>
      </c>
      <c r="G34" s="21"/>
      <c r="H34" s="8">
        <f t="shared" si="14"/>
        <v>43490</v>
      </c>
      <c r="I34" s="9" t="str">
        <f t="shared" si="1"/>
        <v>金</v>
      </c>
      <c r="J34" s="22"/>
      <c r="K34" s="10">
        <f t="shared" si="15"/>
        <v>43521</v>
      </c>
      <c r="L34" s="9" t="str">
        <f t="shared" si="2"/>
        <v>月</v>
      </c>
      <c r="M34" s="21"/>
      <c r="N34" s="8">
        <f t="shared" si="16"/>
        <v>43549</v>
      </c>
      <c r="O34" s="9" t="str">
        <f t="shared" si="3"/>
        <v>月</v>
      </c>
      <c r="P34" s="22"/>
      <c r="Q34" s="10">
        <f t="shared" si="17"/>
        <v>43580</v>
      </c>
      <c r="R34" s="9" t="str">
        <f t="shared" si="4"/>
        <v>木</v>
      </c>
      <c r="S34" s="21"/>
      <c r="T34" s="8">
        <f t="shared" si="18"/>
        <v>43610</v>
      </c>
      <c r="U34" s="9" t="str">
        <f t="shared" si="5"/>
        <v>土</v>
      </c>
      <c r="V34" s="22" t="s">
        <v>23</v>
      </c>
      <c r="W34" s="10">
        <f t="shared" si="19"/>
        <v>43641</v>
      </c>
      <c r="X34" s="9" t="str">
        <f t="shared" si="6"/>
        <v>火</v>
      </c>
      <c r="Y34" s="21"/>
      <c r="Z34" s="8">
        <f t="shared" si="20"/>
        <v>43671</v>
      </c>
      <c r="AA34" s="9" t="str">
        <f t="shared" si="7"/>
        <v>木</v>
      </c>
      <c r="AB34" s="22"/>
      <c r="AC34" s="10">
        <f t="shared" si="21"/>
        <v>43702</v>
      </c>
      <c r="AD34" s="9" t="str">
        <f t="shared" si="8"/>
        <v>日</v>
      </c>
      <c r="AE34" s="21"/>
      <c r="AF34" s="8" t="str">
        <f t="shared" si="22"/>
        <v/>
      </c>
      <c r="AG34" s="9" t="str">
        <f t="shared" si="9"/>
        <v/>
      </c>
      <c r="AH34" s="22"/>
      <c r="AI34" s="10" t="str">
        <f t="shared" si="23"/>
        <v/>
      </c>
      <c r="AJ34" s="9" t="str">
        <f t="shared" si="10"/>
        <v/>
      </c>
      <c r="AK34" s="22"/>
    </row>
    <row r="35" spans="2:37" ht="19.5" customHeight="1" x14ac:dyDescent="0.15">
      <c r="B35" s="17">
        <f t="shared" si="11"/>
        <v>43430</v>
      </c>
      <c r="C35" s="18" t="str">
        <f t="shared" si="12"/>
        <v>月</v>
      </c>
      <c r="D35" s="22"/>
      <c r="E35" s="10">
        <f t="shared" si="13"/>
        <v>43460</v>
      </c>
      <c r="F35" s="9" t="str">
        <f t="shared" si="0"/>
        <v>水</v>
      </c>
      <c r="G35" s="21"/>
      <c r="H35" s="8">
        <f t="shared" si="14"/>
        <v>43491</v>
      </c>
      <c r="I35" s="9" t="str">
        <f t="shared" si="1"/>
        <v>土</v>
      </c>
      <c r="J35" s="22" t="s">
        <v>23</v>
      </c>
      <c r="K35" s="10">
        <f t="shared" si="15"/>
        <v>43522</v>
      </c>
      <c r="L35" s="9" t="str">
        <f t="shared" si="2"/>
        <v>火</v>
      </c>
      <c r="M35" s="21"/>
      <c r="N35" s="8">
        <f t="shared" si="16"/>
        <v>43550</v>
      </c>
      <c r="O35" s="9" t="str">
        <f t="shared" si="3"/>
        <v>火</v>
      </c>
      <c r="P35" s="22"/>
      <c r="Q35" s="10">
        <f t="shared" si="17"/>
        <v>43581</v>
      </c>
      <c r="R35" s="9" t="str">
        <f t="shared" si="4"/>
        <v>金</v>
      </c>
      <c r="S35" s="21"/>
      <c r="T35" s="8">
        <f t="shared" si="18"/>
        <v>43611</v>
      </c>
      <c r="U35" s="9" t="str">
        <f t="shared" si="5"/>
        <v>日</v>
      </c>
      <c r="V35" s="22" t="s">
        <v>23</v>
      </c>
      <c r="W35" s="10">
        <f t="shared" si="19"/>
        <v>43642</v>
      </c>
      <c r="X35" s="9" t="str">
        <f t="shared" si="6"/>
        <v>水</v>
      </c>
      <c r="Y35" s="21"/>
      <c r="Z35" s="8">
        <f t="shared" si="20"/>
        <v>43672</v>
      </c>
      <c r="AA35" s="9" t="str">
        <f t="shared" si="7"/>
        <v>金</v>
      </c>
      <c r="AB35" s="22"/>
      <c r="AC35" s="10">
        <f t="shared" si="21"/>
        <v>43703</v>
      </c>
      <c r="AD35" s="9" t="str">
        <f t="shared" si="8"/>
        <v>月</v>
      </c>
      <c r="AE35" s="21"/>
      <c r="AF35" s="8" t="str">
        <f t="shared" si="22"/>
        <v/>
      </c>
      <c r="AG35" s="9" t="str">
        <f t="shared" si="9"/>
        <v/>
      </c>
      <c r="AH35" s="22"/>
      <c r="AI35" s="10" t="str">
        <f t="shared" si="23"/>
        <v/>
      </c>
      <c r="AJ35" s="9" t="str">
        <f t="shared" si="10"/>
        <v/>
      </c>
      <c r="AK35" s="22"/>
    </row>
    <row r="36" spans="2:37" ht="19.5" customHeight="1" x14ac:dyDescent="0.15">
      <c r="B36" s="17">
        <f t="shared" si="11"/>
        <v>43431</v>
      </c>
      <c r="C36" s="18" t="str">
        <f t="shared" si="12"/>
        <v>火</v>
      </c>
      <c r="D36" s="22"/>
      <c r="E36" s="10">
        <f t="shared" si="13"/>
        <v>43461</v>
      </c>
      <c r="F36" s="9" t="str">
        <f t="shared" si="0"/>
        <v>木</v>
      </c>
      <c r="G36" s="21"/>
      <c r="H36" s="8">
        <f t="shared" si="14"/>
        <v>43492</v>
      </c>
      <c r="I36" s="9" t="str">
        <f t="shared" si="1"/>
        <v>日</v>
      </c>
      <c r="J36" s="22" t="s">
        <v>31</v>
      </c>
      <c r="K36" s="10">
        <f t="shared" si="15"/>
        <v>43523</v>
      </c>
      <c r="L36" s="9" t="str">
        <f t="shared" si="2"/>
        <v>水</v>
      </c>
      <c r="M36" s="21"/>
      <c r="N36" s="8">
        <f t="shared" si="16"/>
        <v>43551</v>
      </c>
      <c r="O36" s="9" t="str">
        <f t="shared" si="3"/>
        <v>水</v>
      </c>
      <c r="P36" s="22"/>
      <c r="Q36" s="10">
        <f t="shared" si="17"/>
        <v>43582</v>
      </c>
      <c r="R36" s="9" t="str">
        <f t="shared" si="4"/>
        <v>土</v>
      </c>
      <c r="S36" s="21" t="s">
        <v>23</v>
      </c>
      <c r="T36" s="8">
        <f t="shared" si="18"/>
        <v>43612</v>
      </c>
      <c r="U36" s="9" t="str">
        <f t="shared" si="5"/>
        <v>月</v>
      </c>
      <c r="V36" s="22"/>
      <c r="W36" s="10">
        <f t="shared" si="19"/>
        <v>43643</v>
      </c>
      <c r="X36" s="9" t="str">
        <f t="shared" si="6"/>
        <v>木</v>
      </c>
      <c r="Y36" s="21" t="s">
        <v>5</v>
      </c>
      <c r="Z36" s="8">
        <f t="shared" si="20"/>
        <v>43673</v>
      </c>
      <c r="AA36" s="9" t="str">
        <f t="shared" si="7"/>
        <v>土</v>
      </c>
      <c r="AB36" s="22" t="s">
        <v>5</v>
      </c>
      <c r="AC36" s="10">
        <f t="shared" si="21"/>
        <v>43704</v>
      </c>
      <c r="AD36" s="9" t="str">
        <f t="shared" si="8"/>
        <v>火</v>
      </c>
      <c r="AE36" s="21"/>
      <c r="AF36" s="8" t="str">
        <f t="shared" si="22"/>
        <v/>
      </c>
      <c r="AG36" s="9" t="str">
        <f t="shared" si="9"/>
        <v/>
      </c>
      <c r="AH36" s="22"/>
      <c r="AI36" s="10" t="str">
        <f t="shared" si="23"/>
        <v/>
      </c>
      <c r="AJ36" s="9" t="str">
        <f t="shared" si="10"/>
        <v/>
      </c>
      <c r="AK36" s="22"/>
    </row>
    <row r="37" spans="2:37" ht="19.5" customHeight="1" x14ac:dyDescent="0.15">
      <c r="B37" s="17">
        <f t="shared" si="11"/>
        <v>43432</v>
      </c>
      <c r="C37" s="18" t="str">
        <f t="shared" si="12"/>
        <v>水</v>
      </c>
      <c r="D37" s="22"/>
      <c r="E37" s="10">
        <f t="shared" si="13"/>
        <v>43462</v>
      </c>
      <c r="F37" s="9" t="str">
        <f t="shared" si="0"/>
        <v>金</v>
      </c>
      <c r="G37" s="21"/>
      <c r="H37" s="8">
        <f t="shared" si="14"/>
        <v>43493</v>
      </c>
      <c r="I37" s="9" t="str">
        <f t="shared" si="1"/>
        <v>月</v>
      </c>
      <c r="J37" s="22"/>
      <c r="K37" s="10">
        <f t="shared" si="15"/>
        <v>43524</v>
      </c>
      <c r="L37" s="9" t="str">
        <f t="shared" si="2"/>
        <v>木</v>
      </c>
      <c r="M37" s="21"/>
      <c r="N37" s="8">
        <f t="shared" si="16"/>
        <v>43552</v>
      </c>
      <c r="O37" s="9" t="str">
        <f t="shared" si="3"/>
        <v>木</v>
      </c>
      <c r="P37" s="22"/>
      <c r="Q37" s="10">
        <f t="shared" si="17"/>
        <v>43583</v>
      </c>
      <c r="R37" s="9" t="str">
        <f t="shared" si="4"/>
        <v>日</v>
      </c>
      <c r="S37" s="21" t="s">
        <v>5</v>
      </c>
      <c r="T37" s="8">
        <f t="shared" si="18"/>
        <v>43613</v>
      </c>
      <c r="U37" s="9" t="str">
        <f t="shared" si="5"/>
        <v>火</v>
      </c>
      <c r="V37" s="22"/>
      <c r="W37" s="10">
        <f t="shared" si="19"/>
        <v>43644</v>
      </c>
      <c r="X37" s="9" t="str">
        <f t="shared" si="6"/>
        <v>金</v>
      </c>
      <c r="Y37" s="21"/>
      <c r="Z37" s="8">
        <f t="shared" si="20"/>
        <v>43674</v>
      </c>
      <c r="AA37" s="9" t="str">
        <f t="shared" si="7"/>
        <v>日</v>
      </c>
      <c r="AB37" s="22" t="s">
        <v>5</v>
      </c>
      <c r="AC37" s="10">
        <f t="shared" si="21"/>
        <v>43705</v>
      </c>
      <c r="AD37" s="9" t="str">
        <f t="shared" si="8"/>
        <v>水</v>
      </c>
      <c r="AE37" s="21"/>
      <c r="AF37" s="8" t="str">
        <f t="shared" si="22"/>
        <v/>
      </c>
      <c r="AG37" s="9" t="str">
        <f t="shared" si="9"/>
        <v/>
      </c>
      <c r="AH37" s="22"/>
      <c r="AI37" s="10" t="str">
        <f t="shared" si="23"/>
        <v/>
      </c>
      <c r="AJ37" s="9" t="str">
        <f t="shared" si="10"/>
        <v/>
      </c>
      <c r="AK37" s="22"/>
    </row>
    <row r="38" spans="2:37" ht="19.5" customHeight="1" x14ac:dyDescent="0.15">
      <c r="B38" s="17">
        <f t="shared" si="11"/>
        <v>43433</v>
      </c>
      <c r="C38" s="18" t="str">
        <f t="shared" si="12"/>
        <v>木</v>
      </c>
      <c r="D38" s="22"/>
      <c r="E38" s="10">
        <f t="shared" si="13"/>
        <v>43463</v>
      </c>
      <c r="F38" s="9" t="str">
        <f t="shared" si="0"/>
        <v>土</v>
      </c>
      <c r="G38" s="21" t="s">
        <v>40</v>
      </c>
      <c r="H38" s="8">
        <f t="shared" si="14"/>
        <v>43494</v>
      </c>
      <c r="I38" s="9" t="str">
        <f t="shared" si="1"/>
        <v>火</v>
      </c>
      <c r="J38" s="22"/>
      <c r="K38" s="10" t="str">
        <f t="shared" si="15"/>
        <v/>
      </c>
      <c r="L38" s="9" t="str">
        <f t="shared" si="2"/>
        <v/>
      </c>
      <c r="M38" s="21"/>
      <c r="N38" s="8">
        <f t="shared" si="16"/>
        <v>43553</v>
      </c>
      <c r="O38" s="9" t="str">
        <f t="shared" si="3"/>
        <v>金</v>
      </c>
      <c r="P38" s="22"/>
      <c r="Q38" s="10">
        <f t="shared" si="17"/>
        <v>43584</v>
      </c>
      <c r="R38" s="9" t="str">
        <f t="shared" si="4"/>
        <v>月</v>
      </c>
      <c r="S38" s="21" t="s">
        <v>23</v>
      </c>
      <c r="T38" s="8">
        <f t="shared" si="18"/>
        <v>43614</v>
      </c>
      <c r="U38" s="9" t="str">
        <f t="shared" si="5"/>
        <v>水</v>
      </c>
      <c r="V38" s="22"/>
      <c r="W38" s="10">
        <f t="shared" si="19"/>
        <v>43645</v>
      </c>
      <c r="X38" s="9" t="str">
        <f t="shared" si="6"/>
        <v>土</v>
      </c>
      <c r="Y38" s="21"/>
      <c r="Z38" s="8">
        <f t="shared" si="20"/>
        <v>43675</v>
      </c>
      <c r="AA38" s="9" t="str">
        <f t="shared" si="7"/>
        <v>月</v>
      </c>
      <c r="AB38" s="22"/>
      <c r="AC38" s="10">
        <f t="shared" si="21"/>
        <v>43706</v>
      </c>
      <c r="AD38" s="9" t="str">
        <f t="shared" si="8"/>
        <v>木</v>
      </c>
      <c r="AE38" s="21"/>
      <c r="AF38" s="8" t="str">
        <f t="shared" si="22"/>
        <v/>
      </c>
      <c r="AG38" s="9" t="str">
        <f t="shared" si="9"/>
        <v/>
      </c>
      <c r="AH38" s="22"/>
      <c r="AI38" s="10" t="str">
        <f t="shared" si="23"/>
        <v/>
      </c>
      <c r="AJ38" s="9" t="str">
        <f t="shared" si="10"/>
        <v/>
      </c>
      <c r="AK38" s="22"/>
    </row>
    <row r="39" spans="2:37" ht="19.5" customHeight="1" x14ac:dyDescent="0.15">
      <c r="B39" s="17">
        <f t="shared" si="11"/>
        <v>43434</v>
      </c>
      <c r="C39" s="18" t="str">
        <f t="shared" si="12"/>
        <v>金</v>
      </c>
      <c r="D39" s="22"/>
      <c r="E39" s="10">
        <f t="shared" si="13"/>
        <v>43464</v>
      </c>
      <c r="F39" s="9" t="str">
        <f t="shared" si="0"/>
        <v>日</v>
      </c>
      <c r="G39" s="21" t="s">
        <v>40</v>
      </c>
      <c r="H39" s="8">
        <f t="shared" si="14"/>
        <v>43495</v>
      </c>
      <c r="I39" s="9" t="str">
        <f t="shared" si="1"/>
        <v>水</v>
      </c>
      <c r="J39" s="22"/>
      <c r="K39" s="10" t="str">
        <f t="shared" si="15"/>
        <v/>
      </c>
      <c r="L39" s="9" t="str">
        <f t="shared" si="2"/>
        <v/>
      </c>
      <c r="M39" s="21"/>
      <c r="N39" s="8">
        <f t="shared" si="16"/>
        <v>43554</v>
      </c>
      <c r="O39" s="9" t="str">
        <f t="shared" si="3"/>
        <v>土</v>
      </c>
      <c r="P39" s="22" t="s">
        <v>5</v>
      </c>
      <c r="Q39" s="10">
        <f t="shared" si="17"/>
        <v>43585</v>
      </c>
      <c r="R39" s="9" t="str">
        <f t="shared" si="4"/>
        <v>火</v>
      </c>
      <c r="S39" s="21" t="s">
        <v>5</v>
      </c>
      <c r="T39" s="8">
        <f t="shared" si="18"/>
        <v>43615</v>
      </c>
      <c r="U39" s="9" t="str">
        <f t="shared" si="5"/>
        <v>木</v>
      </c>
      <c r="V39" s="22"/>
      <c r="W39" s="10">
        <f t="shared" si="19"/>
        <v>43646</v>
      </c>
      <c r="X39" s="9" t="str">
        <f t="shared" si="6"/>
        <v>日</v>
      </c>
      <c r="Y39" s="21"/>
      <c r="Z39" s="8">
        <f t="shared" si="20"/>
        <v>43676</v>
      </c>
      <c r="AA39" s="9" t="str">
        <f t="shared" si="7"/>
        <v>火</v>
      </c>
      <c r="AB39" s="22"/>
      <c r="AC39" s="10">
        <f t="shared" si="21"/>
        <v>43707</v>
      </c>
      <c r="AD39" s="9" t="str">
        <f t="shared" si="8"/>
        <v>金</v>
      </c>
      <c r="AE39" s="21"/>
      <c r="AF39" s="8" t="str">
        <f t="shared" si="22"/>
        <v/>
      </c>
      <c r="AG39" s="9" t="str">
        <f t="shared" si="9"/>
        <v/>
      </c>
      <c r="AH39" s="22"/>
      <c r="AI39" s="10" t="str">
        <f t="shared" si="23"/>
        <v/>
      </c>
      <c r="AJ39" s="9" t="str">
        <f t="shared" si="10"/>
        <v/>
      </c>
      <c r="AK39" s="22"/>
    </row>
    <row r="40" spans="2:37" ht="19.5" customHeight="1" thickBot="1" x14ac:dyDescent="0.2">
      <c r="B40" s="19" t="str">
        <f t="shared" si="11"/>
        <v/>
      </c>
      <c r="C40" s="20" t="str">
        <f t="shared" si="12"/>
        <v/>
      </c>
      <c r="D40" s="23"/>
      <c r="E40" s="13">
        <f t="shared" si="13"/>
        <v>43465</v>
      </c>
      <c r="F40" s="12" t="str">
        <f t="shared" si="0"/>
        <v>月</v>
      </c>
      <c r="G40" s="24" t="s">
        <v>4</v>
      </c>
      <c r="H40" s="11">
        <f t="shared" si="14"/>
        <v>43496</v>
      </c>
      <c r="I40" s="12" t="str">
        <f t="shared" si="1"/>
        <v>木</v>
      </c>
      <c r="J40" s="23"/>
      <c r="K40" s="13" t="str">
        <f t="shared" si="15"/>
        <v/>
      </c>
      <c r="L40" s="12" t="str">
        <f t="shared" si="2"/>
        <v/>
      </c>
      <c r="M40" s="24"/>
      <c r="N40" s="11">
        <f t="shared" si="16"/>
        <v>43555</v>
      </c>
      <c r="O40" s="12" t="str">
        <f t="shared" si="3"/>
        <v>日</v>
      </c>
      <c r="P40" s="23" t="s">
        <v>5</v>
      </c>
      <c r="Q40" s="13" t="str">
        <f t="shared" si="17"/>
        <v/>
      </c>
      <c r="R40" s="12" t="str">
        <f t="shared" si="4"/>
        <v/>
      </c>
      <c r="S40" s="24"/>
      <c r="T40" s="11">
        <f t="shared" si="18"/>
        <v>43616</v>
      </c>
      <c r="U40" s="12" t="str">
        <f t="shared" si="5"/>
        <v>金</v>
      </c>
      <c r="V40" s="23"/>
      <c r="W40" s="13" t="str">
        <f t="shared" si="19"/>
        <v/>
      </c>
      <c r="X40" s="12" t="str">
        <f t="shared" si="6"/>
        <v/>
      </c>
      <c r="Y40" s="24"/>
      <c r="Z40" s="11">
        <f t="shared" si="20"/>
        <v>43677</v>
      </c>
      <c r="AA40" s="12" t="str">
        <f t="shared" si="7"/>
        <v>水</v>
      </c>
      <c r="AB40" s="23"/>
      <c r="AC40" s="11">
        <f t="shared" si="21"/>
        <v>43708</v>
      </c>
      <c r="AD40" s="12" t="str">
        <f t="shared" si="8"/>
        <v>土</v>
      </c>
      <c r="AE40" s="24"/>
      <c r="AF40" s="11" t="str">
        <f t="shared" si="22"/>
        <v/>
      </c>
      <c r="AG40" s="12" t="str">
        <f t="shared" si="9"/>
        <v/>
      </c>
      <c r="AH40" s="23"/>
      <c r="AI40" s="13" t="str">
        <f t="shared" si="23"/>
        <v/>
      </c>
      <c r="AJ40" s="12" t="str">
        <f t="shared" si="10"/>
        <v/>
      </c>
      <c r="AK40" s="23"/>
    </row>
    <row r="41" spans="2:37" ht="19.5" customHeight="1" thickBot="1" x14ac:dyDescent="0.2">
      <c r="B41" s="14"/>
      <c r="E41" s="14"/>
      <c r="H41" s="14"/>
      <c r="K41" s="14"/>
      <c r="N41" s="14"/>
      <c r="Q41" s="14"/>
      <c r="T41" s="14"/>
      <c r="W41" s="14"/>
      <c r="Z41" s="14"/>
      <c r="AC41" s="14"/>
      <c r="AF41" s="14"/>
      <c r="AI41" s="14"/>
    </row>
    <row r="42" spans="2:37" ht="19.5" customHeight="1" x14ac:dyDescent="0.15">
      <c r="B42" s="55" t="s">
        <v>13</v>
      </c>
      <c r="C42" s="56"/>
      <c r="D42" s="15">
        <f>COUNTIF(D10:D40,"■")</f>
        <v>4</v>
      </c>
      <c r="E42" s="55" t="s">
        <v>13</v>
      </c>
      <c r="F42" s="56"/>
      <c r="G42" s="15">
        <f t="shared" ref="G42" si="24">COUNTIF(G10:G40,"■")</f>
        <v>8</v>
      </c>
      <c r="H42" s="55" t="s">
        <v>13</v>
      </c>
      <c r="I42" s="56"/>
      <c r="J42" s="15">
        <f t="shared" ref="J42" si="25">COUNTIF(J10:J40,"■")</f>
        <v>10</v>
      </c>
      <c r="K42" s="55" t="s">
        <v>13</v>
      </c>
      <c r="L42" s="56"/>
      <c r="M42" s="15">
        <f t="shared" ref="M42" si="26">COUNTIF(M10:M40,"■")</f>
        <v>8</v>
      </c>
      <c r="N42" s="55" t="s">
        <v>13</v>
      </c>
      <c r="O42" s="56"/>
      <c r="P42" s="15">
        <f t="shared" ref="P42" si="27">COUNTIF(P10:P40,"■")</f>
        <v>11</v>
      </c>
      <c r="Q42" s="55" t="s">
        <v>13</v>
      </c>
      <c r="R42" s="56"/>
      <c r="S42" s="15">
        <f t="shared" ref="S42" si="28">COUNTIF(S10:S40,"■")</f>
        <v>10</v>
      </c>
      <c r="T42" s="55" t="s">
        <v>13</v>
      </c>
      <c r="U42" s="56"/>
      <c r="V42" s="15">
        <f t="shared" ref="V42" si="29">COUNTIF(V10:V40,"■")</f>
        <v>10</v>
      </c>
      <c r="W42" s="55" t="s">
        <v>13</v>
      </c>
      <c r="X42" s="56"/>
      <c r="Y42" s="15">
        <f t="shared" ref="Y42" si="30">COUNTIF(Y10:Y40,"■")</f>
        <v>8</v>
      </c>
      <c r="Z42" s="55" t="s">
        <v>13</v>
      </c>
      <c r="AA42" s="56"/>
      <c r="AB42" s="15">
        <f t="shared" ref="AB42" si="31">COUNTIF(AB10:AB40,"■")</f>
        <v>8</v>
      </c>
      <c r="AC42" s="55" t="s">
        <v>13</v>
      </c>
      <c r="AD42" s="56"/>
      <c r="AE42" s="15">
        <f t="shared" ref="AE42" si="32">COUNTIF(AE10:AE40,"■")</f>
        <v>5</v>
      </c>
      <c r="AF42" s="55" t="s">
        <v>13</v>
      </c>
      <c r="AG42" s="56"/>
      <c r="AH42" s="15">
        <f t="shared" ref="AH42" si="33">COUNTIF(AH10:AH40,"■")</f>
        <v>0</v>
      </c>
      <c r="AI42" s="55" t="s">
        <v>13</v>
      </c>
      <c r="AJ42" s="56"/>
      <c r="AK42" s="15">
        <f t="shared" ref="AK42" si="34">COUNTIF(AK10:AK40,"■")</f>
        <v>0</v>
      </c>
    </row>
    <row r="43" spans="2:37" ht="19.5" customHeight="1" thickBot="1" x14ac:dyDescent="0.2">
      <c r="B43" s="57" t="s">
        <v>14</v>
      </c>
      <c r="C43" s="58"/>
      <c r="D43" s="16">
        <f>COUNTIF(D10:D40,"□")</f>
        <v>0</v>
      </c>
      <c r="E43" s="57" t="s">
        <v>14</v>
      </c>
      <c r="F43" s="58"/>
      <c r="G43" s="16">
        <f t="shared" ref="G43" si="35">COUNTIF(G10:G40,"□")</f>
        <v>3</v>
      </c>
      <c r="H43" s="57" t="s">
        <v>14</v>
      </c>
      <c r="I43" s="58"/>
      <c r="J43" s="16">
        <f t="shared" ref="J43" si="36">COUNTIF(J10:J40,"□")</f>
        <v>3</v>
      </c>
      <c r="K43" s="57" t="s">
        <v>14</v>
      </c>
      <c r="L43" s="58"/>
      <c r="M43" s="16">
        <f t="shared" ref="M43" si="37">COUNTIF(M10:M40,"□")</f>
        <v>0</v>
      </c>
      <c r="N43" s="57" t="s">
        <v>14</v>
      </c>
      <c r="O43" s="58"/>
      <c r="P43" s="16">
        <f t="shared" ref="P43" si="38">COUNTIF(P10:P40,"□")</f>
        <v>0</v>
      </c>
      <c r="Q43" s="57" t="s">
        <v>14</v>
      </c>
      <c r="R43" s="58"/>
      <c r="S43" s="16">
        <f t="shared" ref="S43" si="39">COUNTIF(S10:S40,"□")</f>
        <v>0</v>
      </c>
      <c r="T43" s="57" t="s">
        <v>14</v>
      </c>
      <c r="U43" s="58"/>
      <c r="V43" s="16">
        <f t="shared" ref="V43" si="40">COUNTIF(V10:V40,"□")</f>
        <v>0</v>
      </c>
      <c r="W43" s="57" t="s">
        <v>14</v>
      </c>
      <c r="X43" s="58"/>
      <c r="Y43" s="16">
        <f t="shared" ref="Y43" si="41">COUNTIF(Y10:Y40,"□")</f>
        <v>0</v>
      </c>
      <c r="Z43" s="57" t="s">
        <v>14</v>
      </c>
      <c r="AA43" s="58"/>
      <c r="AB43" s="16">
        <f t="shared" ref="AB43" si="42">COUNTIF(AB10:AB40,"□")</f>
        <v>0</v>
      </c>
      <c r="AC43" s="57" t="s">
        <v>14</v>
      </c>
      <c r="AD43" s="58"/>
      <c r="AE43" s="16">
        <f t="shared" ref="AE43" si="43">COUNTIF(AE10:AE40,"□")</f>
        <v>3</v>
      </c>
      <c r="AF43" s="57" t="s">
        <v>14</v>
      </c>
      <c r="AG43" s="58"/>
      <c r="AH43" s="16">
        <f t="shared" ref="AH43" si="44">COUNTIF(AH10:AH40,"□")</f>
        <v>0</v>
      </c>
      <c r="AI43" s="57" t="s">
        <v>14</v>
      </c>
      <c r="AJ43" s="58"/>
      <c r="AK43" s="16">
        <f t="shared" ref="AK43" si="45">COUNTIF(AK10:AK40,"□")</f>
        <v>0</v>
      </c>
    </row>
    <row r="44" spans="2:37" x14ac:dyDescent="0.15">
      <c r="B44" s="14"/>
      <c r="E44" s="14"/>
      <c r="H44" s="14"/>
      <c r="K44" s="14"/>
      <c r="N44" s="14"/>
      <c r="Q44" s="14"/>
      <c r="T44" s="14"/>
      <c r="W44" s="14"/>
      <c r="Z44" s="14"/>
      <c r="AC44" s="14"/>
      <c r="AF44" s="14"/>
      <c r="AI44" s="14"/>
    </row>
    <row r="45" spans="2:37" x14ac:dyDescent="0.15">
      <c r="B45" s="25">
        <f>YEAR(E6)</f>
        <v>2018</v>
      </c>
      <c r="C45" s="2">
        <f>MONTH(E6)</f>
        <v>11</v>
      </c>
      <c r="E45" s="25">
        <f>YEAR(E8)</f>
        <v>2018</v>
      </c>
      <c r="F45" s="2">
        <f>MONTH(E8)</f>
        <v>12</v>
      </c>
      <c r="H45" s="25">
        <f t="shared" ref="H45" si="46">YEAR(H8)</f>
        <v>2019</v>
      </c>
      <c r="I45" s="2">
        <f t="shared" ref="I45" si="47">MONTH(H8)</f>
        <v>1</v>
      </c>
      <c r="K45" s="25">
        <f t="shared" ref="K45" si="48">YEAR(K8)</f>
        <v>2019</v>
      </c>
      <c r="L45" s="2">
        <f t="shared" ref="L45" si="49">MONTH(K8)</f>
        <v>2</v>
      </c>
      <c r="N45" s="25">
        <f t="shared" ref="N45" si="50">YEAR(N8)</f>
        <v>2019</v>
      </c>
      <c r="O45" s="2">
        <f t="shared" ref="O45" si="51">MONTH(N8)</f>
        <v>3</v>
      </c>
      <c r="Q45" s="25">
        <f t="shared" ref="Q45" si="52">YEAR(Q8)</f>
        <v>2019</v>
      </c>
      <c r="R45" s="2">
        <f t="shared" ref="R45" si="53">MONTH(Q8)</f>
        <v>4</v>
      </c>
      <c r="T45" s="25">
        <f t="shared" ref="T45:AI45" si="54">YEAR(T8)</f>
        <v>2019</v>
      </c>
      <c r="U45" s="2">
        <f t="shared" ref="U45" si="55">MONTH(T8)</f>
        <v>5</v>
      </c>
      <c r="W45" s="25">
        <f t="shared" si="54"/>
        <v>2019</v>
      </c>
      <c r="X45" s="2">
        <f t="shared" ref="X45" si="56">MONTH(W8)</f>
        <v>6</v>
      </c>
      <c r="Z45" s="25">
        <f t="shared" si="54"/>
        <v>2019</v>
      </c>
      <c r="AA45" s="2">
        <f t="shared" ref="AA45" si="57">MONTH(Z8)</f>
        <v>7</v>
      </c>
      <c r="AC45" s="25">
        <f t="shared" si="54"/>
        <v>2019</v>
      </c>
      <c r="AD45" s="2">
        <f t="shared" ref="AD45" si="58">MONTH(AC8)</f>
        <v>8</v>
      </c>
      <c r="AF45" s="25" t="e">
        <f t="shared" si="54"/>
        <v>#VALUE!</v>
      </c>
      <c r="AG45" s="2" t="e">
        <f t="shared" ref="AG45" si="59">MONTH(AF8)</f>
        <v>#VALUE!</v>
      </c>
      <c r="AI45" s="25" t="e">
        <f t="shared" si="54"/>
        <v>#VALUE!</v>
      </c>
      <c r="AJ45" s="2" t="e">
        <f t="shared" ref="AJ45" si="60">MONTH(AI8)</f>
        <v>#VALUE!</v>
      </c>
    </row>
  </sheetData>
  <mergeCells count="75">
    <mergeCell ref="B2:H2"/>
    <mergeCell ref="X5:Z5"/>
    <mergeCell ref="X4:Z4"/>
    <mergeCell ref="U2:W2"/>
    <mergeCell ref="U6:W6"/>
    <mergeCell ref="U5:W5"/>
    <mergeCell ref="U4:W4"/>
    <mergeCell ref="AI43:AJ43"/>
    <mergeCell ref="B43:C43"/>
    <mergeCell ref="E43:F43"/>
    <mergeCell ref="H43:I43"/>
    <mergeCell ref="K43:L43"/>
    <mergeCell ref="N43:O43"/>
    <mergeCell ref="Q43:R43"/>
    <mergeCell ref="T43:U43"/>
    <mergeCell ref="W43:X43"/>
    <mergeCell ref="Z43:AA43"/>
    <mergeCell ref="AC43:AD43"/>
    <mergeCell ref="AF43:AG43"/>
    <mergeCell ref="AI42:AJ42"/>
    <mergeCell ref="B42:C42"/>
    <mergeCell ref="E42:F42"/>
    <mergeCell ref="H42:I42"/>
    <mergeCell ref="K42:L42"/>
    <mergeCell ref="N42:O42"/>
    <mergeCell ref="Q42:R42"/>
    <mergeCell ref="T42:U42"/>
    <mergeCell ref="W42:X42"/>
    <mergeCell ref="Z42:AA42"/>
    <mergeCell ref="AC42:AD42"/>
    <mergeCell ref="AF42:AG42"/>
    <mergeCell ref="AI9:AJ9"/>
    <mergeCell ref="B9:C9"/>
    <mergeCell ref="E9:F9"/>
    <mergeCell ref="H9:I9"/>
    <mergeCell ref="K9:L9"/>
    <mergeCell ref="N9:O9"/>
    <mergeCell ref="Q9:R9"/>
    <mergeCell ref="T9:U9"/>
    <mergeCell ref="W9:X9"/>
    <mergeCell ref="Z9:AA9"/>
    <mergeCell ref="AC9:AD9"/>
    <mergeCell ref="AF9:AG9"/>
    <mergeCell ref="B4:D4"/>
    <mergeCell ref="E4:S4"/>
    <mergeCell ref="AD4:AE4"/>
    <mergeCell ref="AI8:AJ8"/>
    <mergeCell ref="B8:C8"/>
    <mergeCell ref="E8:F8"/>
    <mergeCell ref="H8:I8"/>
    <mergeCell ref="K8:L8"/>
    <mergeCell ref="N8:O8"/>
    <mergeCell ref="Q8:R8"/>
    <mergeCell ref="T8:U8"/>
    <mergeCell ref="W8:X8"/>
    <mergeCell ref="Z8:AA8"/>
    <mergeCell ref="AC8:AD8"/>
    <mergeCell ref="AF8:AG8"/>
    <mergeCell ref="X6:Z6"/>
    <mergeCell ref="J2:Q2"/>
    <mergeCell ref="AD2:AE2"/>
    <mergeCell ref="AF2:AK2"/>
    <mergeCell ref="X2:Z2"/>
    <mergeCell ref="B6:D6"/>
    <mergeCell ref="E6:J6"/>
    <mergeCell ref="K6:M6"/>
    <mergeCell ref="N6:S6"/>
    <mergeCell ref="AF4:AK4"/>
    <mergeCell ref="B5:D5"/>
    <mergeCell ref="E5:J5"/>
    <mergeCell ref="K5:M5"/>
    <mergeCell ref="N5:S5"/>
    <mergeCell ref="AD5:AE5"/>
    <mergeCell ref="AF5:AH5"/>
    <mergeCell ref="AI5:AK5"/>
  </mergeCells>
  <phoneticPr fontId="1"/>
  <conditionalFormatting sqref="B10:D40">
    <cfRule type="expression" dxfId="22" priority="23">
      <formula>OR($C10="土",$C10="日")</formula>
    </cfRule>
  </conditionalFormatting>
  <conditionalFormatting sqref="E10:G40">
    <cfRule type="expression" dxfId="21" priority="22">
      <formula>OR($F10="土",$F10="日")</formula>
    </cfRule>
  </conditionalFormatting>
  <conditionalFormatting sqref="H10:J40">
    <cfRule type="expression" dxfId="20" priority="21">
      <formula>OR($I10="土",$I10="日")</formula>
    </cfRule>
  </conditionalFormatting>
  <conditionalFormatting sqref="K10:M40">
    <cfRule type="expression" dxfId="19" priority="20">
      <formula>OR($L10="土",$L10="日")</formula>
    </cfRule>
  </conditionalFormatting>
  <conditionalFormatting sqref="N10:P40">
    <cfRule type="expression" dxfId="18" priority="19">
      <formula>OR($O10="土",$O10="日")</formula>
    </cfRule>
  </conditionalFormatting>
  <conditionalFormatting sqref="Q10:S40">
    <cfRule type="expression" dxfId="17" priority="18">
      <formula>OR($R10="土",$R10="日")</formula>
    </cfRule>
  </conditionalFormatting>
  <conditionalFormatting sqref="T10:V40">
    <cfRule type="expression" dxfId="16" priority="17">
      <formula>OR($U10="土",$U10="日")</formula>
    </cfRule>
  </conditionalFormatting>
  <conditionalFormatting sqref="W10:Y40">
    <cfRule type="expression" dxfId="15" priority="16">
      <formula>OR($X10="土",$X10="日")</formula>
    </cfRule>
  </conditionalFormatting>
  <conditionalFormatting sqref="Z10:AB40">
    <cfRule type="expression" dxfId="14" priority="15">
      <formula>OR($AA10="土",$AA10="日")</formula>
    </cfRule>
  </conditionalFormatting>
  <conditionalFormatting sqref="AC10:AE40">
    <cfRule type="expression" dxfId="13" priority="14">
      <formula>OR($AD10="土",$AD10="日")</formula>
    </cfRule>
  </conditionalFormatting>
  <conditionalFormatting sqref="AF10:AH40">
    <cfRule type="expression" dxfId="12" priority="13">
      <formula>OR($AG10="土",$AG10="日")</formula>
    </cfRule>
  </conditionalFormatting>
  <conditionalFormatting sqref="AI10:AK40">
    <cfRule type="expression" dxfId="11" priority="12">
      <formula>OR($AJ10="土",$AJ10="日")</formula>
    </cfRule>
  </conditionalFormatting>
  <conditionalFormatting sqref="E8:G9">
    <cfRule type="expression" dxfId="10" priority="11">
      <formula>$E$8=""</formula>
    </cfRule>
  </conditionalFormatting>
  <conditionalFormatting sqref="H8:J9">
    <cfRule type="expression" dxfId="9" priority="10">
      <formula>$H$8=""</formula>
    </cfRule>
  </conditionalFormatting>
  <conditionalFormatting sqref="K8:M9">
    <cfRule type="expression" dxfId="8" priority="9">
      <formula>$K$8=""</formula>
    </cfRule>
  </conditionalFormatting>
  <conditionalFormatting sqref="N8:P9">
    <cfRule type="expression" dxfId="7" priority="8">
      <formula>$N$8=""</formula>
    </cfRule>
  </conditionalFormatting>
  <conditionalFormatting sqref="Q8:S9">
    <cfRule type="expression" dxfId="6" priority="7">
      <formula>$Q$8=""</formula>
    </cfRule>
  </conditionalFormatting>
  <conditionalFormatting sqref="T8:V9">
    <cfRule type="expression" dxfId="5" priority="6">
      <formula>$T$8=""</formula>
    </cfRule>
  </conditionalFormatting>
  <conditionalFormatting sqref="Z8:AB9">
    <cfRule type="expression" dxfId="4" priority="5">
      <formula>$Z$8=""</formula>
    </cfRule>
  </conditionalFormatting>
  <conditionalFormatting sqref="AC8:AE9">
    <cfRule type="expression" dxfId="3" priority="4">
      <formula>$AC$8=""</formula>
    </cfRule>
  </conditionalFormatting>
  <conditionalFormatting sqref="AF8:AH9">
    <cfRule type="expression" dxfId="2" priority="3">
      <formula>$AF$8=""</formula>
    </cfRule>
  </conditionalFormatting>
  <conditionalFormatting sqref="AI8:AK9">
    <cfRule type="expression" dxfId="1" priority="2">
      <formula>$AI$8=""</formula>
    </cfRule>
  </conditionalFormatting>
  <conditionalFormatting sqref="W8:Y9">
    <cfRule type="expression" dxfId="0" priority="1">
      <formula>$W$8=""</formula>
    </cfRule>
  </conditionalFormatting>
  <dataValidations count="1">
    <dataValidation type="list" showInputMessage="1" showErrorMessage="1" sqref="AK10:AK40 G10:G40 J10:J40 M10:M40 P10:P40 S10:S40 V10:V40 Y10:Y40 AB10:AB40 AE10:AE40 AH10:AH40 D10:D40">
      <formula1>$AM$4:$AM$6</formula1>
    </dataValidation>
  </dataValidations>
  <printOptions horizontalCentered="1" verticalCentered="1"/>
  <pageMargins left="0.78740157480314965" right="0.59055118110236227" top="0.59055118110236227" bottom="0.39370078740157483" header="0.31496062992125984" footer="0.31496062992125984"/>
  <pageSetup paperSize="8" scale="9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zoomScale="85" zoomScaleNormal="85" zoomScaleSheetLayoutView="85" workbookViewId="0">
      <selection activeCell="B3" sqref="B3"/>
    </sheetView>
  </sheetViews>
  <sheetFormatPr defaultRowHeight="23.25" customHeight="1" x14ac:dyDescent="0.15"/>
  <cols>
    <col min="1" max="1" width="16.875" style="29" customWidth="1"/>
    <col min="2" max="2" width="111.625" style="29" customWidth="1"/>
    <col min="3" max="16384" width="9" style="29"/>
  </cols>
  <sheetData>
    <row r="1" spans="1:2" ht="23.25" customHeight="1" x14ac:dyDescent="0.15">
      <c r="A1" s="28" t="s">
        <v>43</v>
      </c>
      <c r="B1" s="28" t="s">
        <v>44</v>
      </c>
    </row>
    <row r="2" spans="1:2" ht="99" customHeight="1" x14ac:dyDescent="0.15">
      <c r="A2" s="30" t="s">
        <v>45</v>
      </c>
      <c r="B2" s="27" t="s">
        <v>46</v>
      </c>
    </row>
    <row r="3" spans="1:2" ht="99" customHeight="1" x14ac:dyDescent="0.15">
      <c r="A3" s="30" t="s">
        <v>20</v>
      </c>
      <c r="B3" s="27" t="s">
        <v>47</v>
      </c>
    </row>
    <row r="4" spans="1:2" ht="99" customHeight="1" x14ac:dyDescent="0.15">
      <c r="A4" s="30" t="s">
        <v>17</v>
      </c>
      <c r="B4" s="27" t="s">
        <v>50</v>
      </c>
    </row>
    <row r="5" spans="1:2" ht="99" customHeight="1" x14ac:dyDescent="0.15">
      <c r="A5" s="30" t="s">
        <v>48</v>
      </c>
      <c r="B5" s="27" t="s">
        <v>49</v>
      </c>
    </row>
    <row r="6" spans="1:2" ht="120" customHeight="1" x14ac:dyDescent="0.15">
      <c r="A6" s="30" t="s">
        <v>6</v>
      </c>
      <c r="B6" s="27" t="s">
        <v>51</v>
      </c>
    </row>
  </sheetData>
  <phoneticPr fontId="1"/>
  <pageMargins left="0.78740157480314965" right="0.19685039370078741"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現場閉所計画・実績表</vt:lpstr>
      <vt:lpstr>使い方</vt:lpstr>
      <vt:lpstr>用語等説明</vt:lpstr>
      <vt:lpstr>現場閉所計画・実績表!Print_Area</vt:lpstr>
      <vt:lpstr>使い方!Print_Area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2024-05-28T05:34:40Z</dcterms:modified>
</cp:coreProperties>
</file>